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680" yWindow="180" windowWidth="10665" windowHeight="11130" tabRatio="740"/>
  </bookViews>
  <sheets>
    <sheet name="Cover Sheet" sheetId="15" r:id="rId1"/>
    <sheet name="TAR" sheetId="16" r:id="rId2"/>
    <sheet name="IE Report" sheetId="17" r:id="rId3"/>
    <sheet name="SOFA" sheetId="9" r:id="rId4"/>
    <sheet name="Balance Sheet" sheetId="13" r:id="rId5"/>
    <sheet name="Note 1" sheetId="10" r:id="rId6"/>
    <sheet name="Note 2 - Income" sheetId="11" r:id="rId7"/>
    <sheet name="Note 3 - Expenditure" sheetId="12" r:id="rId8"/>
    <sheet name="Notes" sheetId="14" r:id="rId9"/>
    <sheet name="RPF" sheetId="18" r:id="rId10"/>
  </sheets>
  <definedNames>
    <definedName name="_xlnm.Print_Area" localSheetId="4">'Balance Sheet'!$A$1:$E$48</definedName>
    <definedName name="_xlnm.Print_Area" localSheetId="0">'Cover Sheet'!$A$1:$I$46</definedName>
    <definedName name="_xlnm.Print_Area" localSheetId="5">'Note 1'!$A$1:$B$50</definedName>
    <definedName name="_xlnm.Print_Area" localSheetId="6">'Note 2 - Income'!$A$1:$J$46</definedName>
    <definedName name="_xlnm.Print_Area" localSheetId="7">'Note 3 - Expenditure'!$A$1:$J$35</definedName>
    <definedName name="_xlnm.Print_Area" localSheetId="8">Notes!$A$1:$H$213</definedName>
    <definedName name="_xlnm.Print_Area" localSheetId="9">RPF!$A$1:$H$57</definedName>
    <definedName name="_xlnm.Print_Area" localSheetId="3">SOFA!$A$1:$I$36</definedName>
  </definedNames>
  <calcPr calcId="145621"/>
</workbook>
</file>

<file path=xl/calcChain.xml><?xml version="1.0" encoding="utf-8"?>
<calcChain xmlns="http://schemas.openxmlformats.org/spreadsheetml/2006/main">
  <c r="L24" i="18" l="1"/>
  <c r="L23" i="18"/>
  <c r="L22" i="18"/>
  <c r="G33" i="18"/>
  <c r="H31" i="18"/>
  <c r="G31" i="18"/>
  <c r="G30" i="18"/>
  <c r="C20" i="18"/>
  <c r="H30" i="18"/>
  <c r="H29" i="18" l="1"/>
  <c r="G29" i="18"/>
  <c r="H28" i="18"/>
  <c r="G28" i="18"/>
  <c r="G32" i="18" s="1"/>
  <c r="G34" i="18" s="1"/>
  <c r="H23" i="18"/>
  <c r="G23" i="18"/>
  <c r="H21" i="18"/>
  <c r="G21" i="18"/>
  <c r="H20" i="18"/>
  <c r="G20" i="18"/>
  <c r="H19" i="18"/>
  <c r="G19" i="18"/>
  <c r="H17" i="18"/>
  <c r="G17" i="18"/>
  <c r="H16" i="18"/>
  <c r="G16" i="18"/>
  <c r="H15" i="18"/>
  <c r="G15" i="18"/>
  <c r="H14" i="18"/>
  <c r="G14" i="18"/>
  <c r="H12" i="18"/>
  <c r="G12" i="18"/>
  <c r="H11" i="18"/>
  <c r="G11" i="18"/>
  <c r="H10" i="18"/>
  <c r="G10" i="18"/>
  <c r="H9" i="18"/>
  <c r="G9" i="18"/>
  <c r="H7" i="18"/>
  <c r="G7" i="18"/>
  <c r="D23" i="18"/>
  <c r="C23" i="18"/>
  <c r="D21" i="18"/>
  <c r="C21" i="18"/>
  <c r="D20" i="18"/>
  <c r="D18" i="18"/>
  <c r="C18" i="18"/>
  <c r="D16" i="18"/>
  <c r="C16" i="18"/>
  <c r="D13" i="18"/>
  <c r="C13" i="18"/>
  <c r="D12" i="18"/>
  <c r="C12" i="18"/>
  <c r="D11" i="18"/>
  <c r="C11" i="18"/>
  <c r="D10" i="18"/>
  <c r="C10" i="18"/>
  <c r="D9" i="18"/>
  <c r="C9" i="18"/>
  <c r="D8" i="18"/>
  <c r="C8" i="18"/>
  <c r="D7" i="18"/>
  <c r="C7" i="18"/>
  <c r="D2" i="18"/>
  <c r="D39" i="18" s="1"/>
  <c r="H39" i="18"/>
  <c r="H38" i="18"/>
  <c r="H32" i="18"/>
  <c r="H34" i="18" s="1"/>
  <c r="H22" i="18" l="1"/>
  <c r="H25" i="18" s="1"/>
  <c r="G22" i="18"/>
  <c r="G25" i="18" s="1"/>
  <c r="D14" i="18"/>
  <c r="D25" i="18" s="1"/>
  <c r="C31" i="18"/>
  <c r="C14" i="18"/>
  <c r="C25" i="18" s="1"/>
  <c r="H22" i="12"/>
  <c r="H36" i="11"/>
  <c r="H35" i="11"/>
  <c r="G26" i="18" l="1"/>
  <c r="C26" i="18"/>
  <c r="F128" i="14"/>
  <c r="E128" i="14"/>
  <c r="F33" i="14"/>
  <c r="E33" i="14"/>
  <c r="I14" i="9" l="1"/>
  <c r="F14" i="9"/>
  <c r="E14" i="9"/>
  <c r="D14" i="9"/>
  <c r="C14" i="9"/>
  <c r="C30" i="13" l="1"/>
  <c r="F139" i="14"/>
  <c r="E139" i="14"/>
  <c r="I21" i="9" l="1"/>
  <c r="F21" i="9"/>
  <c r="E21" i="9"/>
  <c r="D21" i="9"/>
  <c r="C21" i="9"/>
  <c r="F19" i="9"/>
  <c r="E19" i="9"/>
  <c r="D19" i="9"/>
  <c r="C19" i="9"/>
  <c r="F34" i="9"/>
  <c r="E34" i="9"/>
  <c r="D34" i="9"/>
  <c r="C34" i="9"/>
  <c r="H165" i="14"/>
  <c r="H164" i="14"/>
  <c r="H162" i="14"/>
  <c r="H161" i="14"/>
  <c r="H159" i="14"/>
  <c r="H158" i="14"/>
  <c r="H156" i="14"/>
  <c r="H32" i="12"/>
  <c r="H31" i="12"/>
  <c r="H27" i="12"/>
  <c r="H26" i="12"/>
  <c r="H25" i="12"/>
  <c r="H23" i="12"/>
  <c r="H21" i="12"/>
  <c r="H20" i="12"/>
  <c r="H19" i="12"/>
  <c r="H17" i="12"/>
  <c r="H16" i="12"/>
  <c r="H15" i="12"/>
  <c r="H14" i="12"/>
  <c r="H10" i="12"/>
  <c r="H9" i="12"/>
  <c r="H8" i="12"/>
  <c r="H42" i="11"/>
  <c r="H41" i="11"/>
  <c r="H38" i="11"/>
  <c r="H37" i="11"/>
  <c r="H34" i="11"/>
  <c r="H33" i="11"/>
  <c r="H30" i="11"/>
  <c r="H29" i="11"/>
  <c r="C41" i="13"/>
  <c r="E22" i="13"/>
  <c r="C22" i="13"/>
  <c r="E30" i="13"/>
  <c r="G34" i="9" l="1"/>
  <c r="H166" i="14"/>
  <c r="D193" i="14"/>
  <c r="G166" i="14"/>
  <c r="F166" i="14"/>
  <c r="E166" i="14"/>
  <c r="D166" i="14"/>
  <c r="G149" i="14"/>
  <c r="F149" i="14"/>
  <c r="C166" i="14"/>
  <c r="H146" i="14"/>
  <c r="H145" i="14"/>
  <c r="D149" i="14"/>
  <c r="F135" i="14"/>
  <c r="E135" i="14"/>
  <c r="G123" i="14"/>
  <c r="G122" i="14"/>
  <c r="G121" i="14"/>
  <c r="G120" i="14"/>
  <c r="H125" i="14"/>
  <c r="E15" i="13" s="1"/>
  <c r="D125" i="14"/>
  <c r="F125" i="14"/>
  <c r="E125" i="14"/>
  <c r="F115" i="14"/>
  <c r="E14" i="13" s="1"/>
  <c r="E115" i="14"/>
  <c r="C14" i="13" s="1"/>
  <c r="G106" i="14"/>
  <c r="F106" i="14"/>
  <c r="E106" i="14"/>
  <c r="D106" i="14"/>
  <c r="C106" i="14"/>
  <c r="E13" i="13" s="1"/>
  <c r="H103" i="14"/>
  <c r="H100" i="14"/>
  <c r="H97" i="14"/>
  <c r="C85" i="14"/>
  <c r="E9" i="13" s="1"/>
  <c r="D85" i="14"/>
  <c r="E85" i="14"/>
  <c r="F85" i="14"/>
  <c r="G85" i="14"/>
  <c r="H82" i="14"/>
  <c r="H79" i="14"/>
  <c r="H76" i="14"/>
  <c r="E16" i="13" l="1"/>
  <c r="G125" i="14"/>
  <c r="C15" i="13" s="1"/>
  <c r="H147" i="14"/>
  <c r="E149" i="14"/>
  <c r="H148" i="14"/>
  <c r="H85" i="14"/>
  <c r="C9" i="13" s="1"/>
  <c r="H106" i="14"/>
  <c r="C13" i="13" s="1"/>
  <c r="G44" i="14"/>
  <c r="C16" i="13" l="1"/>
  <c r="H149" i="14"/>
  <c r="J33" i="12"/>
  <c r="H33" i="12"/>
  <c r="G33" i="12"/>
  <c r="F33" i="12"/>
  <c r="E33" i="12"/>
  <c r="D33" i="12"/>
  <c r="J28" i="12"/>
  <c r="I20" i="9" s="1"/>
  <c r="H28" i="12"/>
  <c r="G28" i="12"/>
  <c r="F20" i="9" s="1"/>
  <c r="F28" i="12"/>
  <c r="E28" i="12"/>
  <c r="D20" i="9" s="1"/>
  <c r="D28" i="12"/>
  <c r="C20" i="9" s="1"/>
  <c r="I28" i="12"/>
  <c r="I33" i="12" s="1"/>
  <c r="I35" i="12" s="1"/>
  <c r="I11" i="12"/>
  <c r="G11" i="12"/>
  <c r="F11" i="12"/>
  <c r="E11" i="12"/>
  <c r="D11" i="12"/>
  <c r="F35" i="12" l="1"/>
  <c r="E20" i="9"/>
  <c r="E35" i="12"/>
  <c r="G35" i="12"/>
  <c r="D35" i="12"/>
  <c r="J4" i="12"/>
  <c r="J11" i="12" s="1"/>
  <c r="I19" i="9" s="1"/>
  <c r="H4" i="12"/>
  <c r="H11" i="12" s="1"/>
  <c r="H35" i="12" s="1"/>
  <c r="J43" i="11"/>
  <c r="I43" i="11"/>
  <c r="G43" i="11"/>
  <c r="F43" i="11"/>
  <c r="E43" i="11"/>
  <c r="D43" i="11"/>
  <c r="J39" i="11"/>
  <c r="I13" i="9" s="1"/>
  <c r="G39" i="11"/>
  <c r="F13" i="9" s="1"/>
  <c r="F39" i="11"/>
  <c r="E13" i="9" s="1"/>
  <c r="E39" i="11"/>
  <c r="D13" i="9" s="1"/>
  <c r="D39" i="11"/>
  <c r="C13" i="9" s="1"/>
  <c r="J27" i="11"/>
  <c r="H27" i="11"/>
  <c r="J31" i="11"/>
  <c r="I12" i="9" s="1"/>
  <c r="G31" i="11"/>
  <c r="F12" i="9" s="1"/>
  <c r="F31" i="11"/>
  <c r="E12" i="9" s="1"/>
  <c r="E31" i="11"/>
  <c r="D12" i="9" s="1"/>
  <c r="D31" i="11"/>
  <c r="C12" i="9" s="1"/>
  <c r="H22" i="11"/>
  <c r="H21" i="11"/>
  <c r="H20" i="11"/>
  <c r="J23" i="11"/>
  <c r="I11" i="9" s="1"/>
  <c r="G23" i="11"/>
  <c r="F11" i="9" s="1"/>
  <c r="F23" i="11"/>
  <c r="E11" i="9" s="1"/>
  <c r="E23" i="11"/>
  <c r="D11" i="9" s="1"/>
  <c r="D23" i="11"/>
  <c r="C11" i="9" s="1"/>
  <c r="I23" i="11"/>
  <c r="J16" i="11"/>
  <c r="I10" i="9" s="1"/>
  <c r="I16" i="11"/>
  <c r="G16" i="11"/>
  <c r="F10" i="9" s="1"/>
  <c r="F16" i="11"/>
  <c r="E10" i="9" s="1"/>
  <c r="E16" i="11"/>
  <c r="D10" i="9" s="1"/>
  <c r="D16" i="11"/>
  <c r="C10" i="9" s="1"/>
  <c r="H15" i="11"/>
  <c r="H14" i="11"/>
  <c r="H13" i="11"/>
  <c r="H12" i="11"/>
  <c r="H11" i="11"/>
  <c r="H10" i="11"/>
  <c r="H9" i="11"/>
  <c r="J35" i="12" l="1"/>
  <c r="I46" i="11"/>
  <c r="G46" i="11"/>
  <c r="D46" i="11"/>
  <c r="H43" i="11"/>
  <c r="E46" i="11"/>
  <c r="J46" i="11"/>
  <c r="F46" i="11"/>
  <c r="H39" i="11"/>
  <c r="H31" i="11"/>
  <c r="H23" i="11"/>
  <c r="H16" i="11"/>
  <c r="H46" i="11" l="1"/>
  <c r="E65" i="14" l="1"/>
  <c r="D65" i="14"/>
  <c r="E63" i="14"/>
  <c r="D63" i="14"/>
  <c r="F62" i="14"/>
  <c r="F61" i="14"/>
  <c r="F60" i="14"/>
  <c r="F56" i="14"/>
  <c r="F55" i="14"/>
  <c r="F54" i="14"/>
  <c r="F53" i="14"/>
  <c r="E57" i="14"/>
  <c r="D57" i="14"/>
  <c r="A2" i="14"/>
  <c r="A1" i="14"/>
  <c r="A2" i="12"/>
  <c r="A1" i="12"/>
  <c r="A2" i="11"/>
  <c r="A1" i="11"/>
  <c r="H211" i="14"/>
  <c r="H207" i="14"/>
  <c r="H203" i="14"/>
  <c r="H198" i="14"/>
  <c r="H197" i="14"/>
  <c r="H196" i="14"/>
  <c r="H192" i="14"/>
  <c r="H191" i="14"/>
  <c r="H190" i="14"/>
  <c r="H189" i="14"/>
  <c r="H188" i="14"/>
  <c r="G199" i="14"/>
  <c r="F199" i="14"/>
  <c r="E199" i="14"/>
  <c r="D199" i="14"/>
  <c r="G193" i="14"/>
  <c r="G201" i="14" s="1"/>
  <c r="G205" i="14" s="1"/>
  <c r="G209" i="14" s="1"/>
  <c r="G213" i="14" s="1"/>
  <c r="F193" i="14"/>
  <c r="F201" i="14" s="1"/>
  <c r="F205" i="14" s="1"/>
  <c r="F209" i="14" s="1"/>
  <c r="F213" i="14" s="1"/>
  <c r="E193" i="14"/>
  <c r="E201" i="14" s="1"/>
  <c r="E205" i="14" s="1"/>
  <c r="E209" i="14" s="1"/>
  <c r="E213" i="14" s="1"/>
  <c r="E24" i="13"/>
  <c r="E41" i="13"/>
  <c r="E34" i="13"/>
  <c r="C34" i="13"/>
  <c r="A2" i="13"/>
  <c r="A2" i="10" s="1"/>
  <c r="A1" i="13"/>
  <c r="A1" i="10" s="1"/>
  <c r="G30" i="9"/>
  <c r="G26" i="9"/>
  <c r="G21" i="9"/>
  <c r="G20" i="9"/>
  <c r="G19" i="9"/>
  <c r="G14" i="9"/>
  <c r="G13" i="9"/>
  <c r="G12" i="9"/>
  <c r="G11" i="9"/>
  <c r="G10" i="9"/>
  <c r="I23" i="9"/>
  <c r="H23" i="9"/>
  <c r="F23" i="9"/>
  <c r="E23" i="9"/>
  <c r="D23" i="9"/>
  <c r="C23" i="9"/>
  <c r="I16" i="9"/>
  <c r="H16" i="9"/>
  <c r="H25" i="9" s="1"/>
  <c r="H28" i="9" s="1"/>
  <c r="F16" i="9"/>
  <c r="E16" i="9"/>
  <c r="D16" i="9"/>
  <c r="C16" i="9"/>
  <c r="A57" i="17"/>
  <c r="A56" i="17"/>
  <c r="C25" i="9" l="1"/>
  <c r="C28" i="9" s="1"/>
  <c r="C32" i="9" s="1"/>
  <c r="C36" i="9" s="1"/>
  <c r="F25" i="9"/>
  <c r="F28" i="9" s="1"/>
  <c r="F32" i="9" s="1"/>
  <c r="F36" i="9" s="1"/>
  <c r="I25" i="9"/>
  <c r="I28" i="9" s="1"/>
  <c r="I32" i="9" s="1"/>
  <c r="I36" i="9" s="1"/>
  <c r="G23" i="9"/>
  <c r="D25" i="9"/>
  <c r="D28" i="9" s="1"/>
  <c r="D32" i="9" s="1"/>
  <c r="D36" i="9" s="1"/>
  <c r="E25" i="9"/>
  <c r="E28" i="9" s="1"/>
  <c r="E32" i="9" s="1"/>
  <c r="E36" i="9" s="1"/>
  <c r="F65" i="14"/>
  <c r="E8" i="13" s="1"/>
  <c r="E10" i="13" s="1"/>
  <c r="E32" i="13" s="1"/>
  <c r="D66" i="14"/>
  <c r="E66" i="14"/>
  <c r="F63" i="14"/>
  <c r="F57" i="14"/>
  <c r="D201" i="14"/>
  <c r="D205" i="14" s="1"/>
  <c r="D209" i="14" s="1"/>
  <c r="D213" i="14" s="1"/>
  <c r="H199" i="14"/>
  <c r="H193" i="14"/>
  <c r="C24" i="13"/>
  <c r="G16" i="9"/>
  <c r="G25" i="9" l="1"/>
  <c r="G28" i="9" s="1"/>
  <c r="H201" i="14"/>
  <c r="H205" i="14" s="1"/>
  <c r="H209" i="14" s="1"/>
  <c r="H213" i="14" s="1"/>
  <c r="F66" i="14"/>
  <c r="C8" i="13" s="1"/>
  <c r="C10" i="13" s="1"/>
  <c r="C32" i="13" s="1"/>
  <c r="F41" i="13" s="1"/>
  <c r="G32" i="9" l="1"/>
  <c r="G36" i="9" s="1"/>
</calcChain>
</file>

<file path=xl/sharedStrings.xml><?xml version="1.0" encoding="utf-8"?>
<sst xmlns="http://schemas.openxmlformats.org/spreadsheetml/2006/main" count="541" uniqueCount="433">
  <si>
    <t>Total</t>
  </si>
  <si>
    <t xml:space="preserve"> </t>
  </si>
  <si>
    <t>Other</t>
  </si>
  <si>
    <t>Statement of Financial Activities</t>
  </si>
  <si>
    <t>2a</t>
  </si>
  <si>
    <t>2b</t>
  </si>
  <si>
    <t>2c</t>
  </si>
  <si>
    <t>2d</t>
  </si>
  <si>
    <t>2e</t>
  </si>
  <si>
    <t>3a</t>
  </si>
  <si>
    <t>3b</t>
  </si>
  <si>
    <t>3c</t>
  </si>
  <si>
    <t xml:space="preserve">Moveable church furnishings held by the Vicar and Churchwardens on special trust for the PCC and which require a faculty for disposal are inalienable property, listed in the Church’s inventory, which can be inspected (at any reasonable time). For anything acquired prior to 2000 there is insufficient cost information available and therefore such assets are not valued in the financial statements. </t>
  </si>
  <si>
    <t>Total Funds</t>
  </si>
  <si>
    <t xml:space="preserve">Approved by the PCC on……………………………………...…….and signed on their behalf by……………………………………………………………….(PCC chairman) </t>
  </si>
  <si>
    <t>Consecrated and benefice property is not included from the accounts by s.10(2)(a)&amp;(C) of the Charities Act 2011.</t>
  </si>
  <si>
    <t>Donations and Legacies</t>
  </si>
  <si>
    <t>Charitable Activities</t>
  </si>
  <si>
    <t>Investments</t>
  </si>
  <si>
    <t>Raising Funds</t>
  </si>
  <si>
    <t>Summer Fete</t>
  </si>
  <si>
    <t>Net gain/(losses) on investment</t>
  </si>
  <si>
    <t>Net Income/(Expenditure)</t>
  </si>
  <si>
    <t>Transfer between Funds</t>
  </si>
  <si>
    <t>Fixed Assets</t>
  </si>
  <si>
    <t>Liabilities</t>
  </si>
  <si>
    <t>Unrestricted Funds</t>
  </si>
  <si>
    <t>Restricted Funds</t>
  </si>
  <si>
    <t>Investment Assets</t>
  </si>
  <si>
    <t>Tangible Assets</t>
  </si>
  <si>
    <t>Accounting Policies</t>
  </si>
  <si>
    <t>Descripton of Funds</t>
  </si>
  <si>
    <t>a) income from trusts or endowments which may be expended only on those restricted objects provided in the terms of the trust or bequest</t>
  </si>
  <si>
    <t>b) donations or grants received for a specific object or invited by the PCC for a specific object. The funds may only be expended on the specific object for which they were given. Any balance remaining unspent at the end of each year must be carried forward as a balance on that fund. The PCC does not usually invest separately for each fund. Where there is no separate investment, interest is apportioned to individual funds on an average balance basis.</t>
  </si>
  <si>
    <t>Incoming Resources</t>
  </si>
  <si>
    <t>Resources Expended</t>
  </si>
  <si>
    <t>Tax efficient planned giving</t>
  </si>
  <si>
    <t>Other planned giving</t>
  </si>
  <si>
    <t>Collections at services</t>
  </si>
  <si>
    <t>All other giving and voluntary receipts including special appeals</t>
  </si>
  <si>
    <t>Bookstall</t>
  </si>
  <si>
    <t>Dividends</t>
  </si>
  <si>
    <t>Bank Interest</t>
  </si>
  <si>
    <t>Diocesan Parish Share</t>
  </si>
  <si>
    <t>Clergy and Staff Expenses</t>
  </si>
  <si>
    <t>Designated Funds</t>
  </si>
  <si>
    <t>Balance Sheet</t>
  </si>
  <si>
    <t>Staff Costs</t>
  </si>
  <si>
    <t>Revaluation (if any)</t>
  </si>
  <si>
    <t>Amounts falling due in one year</t>
  </si>
  <si>
    <t>Amounts Received in Advance</t>
  </si>
  <si>
    <t>Other Creditors</t>
  </si>
  <si>
    <t>Current Assets</t>
  </si>
  <si>
    <t>Current Liabilities</t>
  </si>
  <si>
    <t>Church Activities</t>
  </si>
  <si>
    <t>Church Expenses</t>
  </si>
  <si>
    <t>Major Capital Expenditure</t>
  </si>
  <si>
    <t>Disposals</t>
  </si>
  <si>
    <t>Unrestricted funds</t>
  </si>
  <si>
    <t>Restricted funds</t>
  </si>
  <si>
    <t>Endowment funds</t>
  </si>
  <si>
    <t>Finance Form Box Number</t>
  </si>
  <si>
    <t>Statutory Fees (retained by PCC)</t>
  </si>
  <si>
    <t>Church Hall Hire</t>
  </si>
  <si>
    <t>Major Repairs to the Church</t>
  </si>
  <si>
    <t>Major Repairs to Church Hall</t>
  </si>
  <si>
    <t>New Building Work</t>
  </si>
  <si>
    <t>At Cost or Valuation</t>
  </si>
  <si>
    <t>Additions in the Year</t>
  </si>
  <si>
    <t>Disposal in the Year</t>
  </si>
  <si>
    <t>Accumulated Depreciation</t>
  </si>
  <si>
    <t>Charge for the Year</t>
  </si>
  <si>
    <t>SOFA Comparatives</t>
  </si>
  <si>
    <t>(previous year)</t>
  </si>
  <si>
    <t xml:space="preserve">Net Current Assets/(Liabilties) </t>
  </si>
  <si>
    <t>Liabilities due after one year</t>
  </si>
  <si>
    <t>Creditors</t>
  </si>
  <si>
    <t xml:space="preserve">Diocesan Parish Share  </t>
  </si>
  <si>
    <t>Diocesan Loan</t>
  </si>
  <si>
    <r>
      <t xml:space="preserve">Restricted funds </t>
    </r>
    <r>
      <rPr>
        <sz val="12"/>
        <rFont val="Arial"/>
        <family val="2"/>
      </rPr>
      <t>comprise of two elements :-</t>
    </r>
  </si>
  <si>
    <t>Amounts falling due after one year</t>
  </si>
  <si>
    <t>Cashflow Statement</t>
  </si>
  <si>
    <t>The Charity has taken advantage of the exemption in FRS102 from the requirement to produce a Cash flow statement on the grounds that the income does not exceed £500,000.</t>
  </si>
  <si>
    <t>Trustees Annual Report</t>
  </si>
  <si>
    <t>Respective responsibilities of the Trustees and Independent Examiner</t>
  </si>
  <si>
    <t>The charity's trustees are responsible for the preparation of the accounts. The charity's trustees consider that an</t>
  </si>
  <si>
    <t>audit is not required for this year under Section 144 of the Charities Act 2011 (the Charities Act) that an independent</t>
  </si>
  <si>
    <t>examination is needed.</t>
  </si>
  <si>
    <t>It is my responsibility</t>
  </si>
  <si>
    <r>
      <t xml:space="preserve">   </t>
    </r>
    <r>
      <rPr>
        <sz val="5"/>
        <color rgb="FF000000"/>
        <rFont val="Wingdings"/>
        <charset val="2"/>
      </rPr>
      <t>l</t>
    </r>
  </si>
  <si>
    <t>to examine the accounts under section 145 of the Charities Act,</t>
  </si>
  <si>
    <t>to follow the procedures laid down in the General Directions given by the Charity Commission (under section</t>
  </si>
  <si>
    <t>145(5)(b) of the Charities Act, and</t>
  </si>
  <si>
    <t>to state whether particular matters have come ot my attention.</t>
  </si>
  <si>
    <t>Basis of Independent Examiner's Statement</t>
  </si>
  <si>
    <t>My examination was carried out in accordance with the General Directions given by the Charity Commission</t>
  </si>
  <si>
    <t>An examination includes a review of the accounting records kept by the charity and a comparison of the accounts</t>
  </si>
  <si>
    <t xml:space="preserve">presented with those records.  It also includes consideration of any unusual items or disclosures in the accounts, </t>
  </si>
  <si>
    <t>and seeking explanations from the trustees concerning any such matters.  The procedures undertaken do not provide</t>
  </si>
  <si>
    <t>all the evidence that would be required in an audit, and consequently no opinion is given as to whether the accounts</t>
  </si>
  <si>
    <t>present a "true and fair" view and the report is limited to those matters set out in the statement below.</t>
  </si>
  <si>
    <t>Independent Examiner's statement</t>
  </si>
  <si>
    <t>In connection with my examination, no material matters have come to my attention (other than that disclosed</t>
  </si>
  <si>
    <t>accounting records were not kept in accordance with section 130 of the Charities Act or</t>
  </si>
  <si>
    <t>the accounts do not accord with the accounting records</t>
  </si>
  <si>
    <t>I have come across no other matters in connection with the examination to which attention should be drawn in</t>
  </si>
  <si>
    <t>order to enable a proper understanding of the accounts to be reached.</t>
  </si>
  <si>
    <t>* Please delete words in brackets if they do not apply</t>
  </si>
  <si>
    <t>Signed:  …………………….………………………………………</t>
  </si>
  <si>
    <t>Date: …………………………………………..</t>
  </si>
  <si>
    <t>Disclosure</t>
  </si>
  <si>
    <t>Only complete if the examiner needs to highlight matters of concern (see CC32 Independent Examination of Charity Accounts: Directions and Guidance for Examiners).</t>
  </si>
  <si>
    <t>Brief details of any items that the Examiner wishes to disclose</t>
  </si>
  <si>
    <t>Independent Examiner's Report to the trustees/members of the PCC of St Ledger's Church, Ambridge</t>
  </si>
  <si>
    <t>on the following page *) which gives me cause to believe that in, any material respect:</t>
  </si>
  <si>
    <t>The PCC of St Ledger's Church, Ambridge</t>
  </si>
  <si>
    <t>Unrestricted Funds                           £</t>
  </si>
  <si>
    <t>Restricted   Funds                      £</t>
  </si>
  <si>
    <t>Expenditure on:</t>
  </si>
  <si>
    <t>Designated         Funds                      £</t>
  </si>
  <si>
    <t>Net Movement in Funds</t>
  </si>
  <si>
    <t>Deferred Parish Share</t>
  </si>
  <si>
    <t>Current Investments</t>
  </si>
  <si>
    <t>Cash at bank and in hand</t>
  </si>
  <si>
    <t>Total Fixed Assets</t>
  </si>
  <si>
    <t>Total Current Assets</t>
  </si>
  <si>
    <t>Total Current Liabilities</t>
  </si>
  <si>
    <t>Total Liabilites due after one year</t>
  </si>
  <si>
    <t>Total Net Assets/(Liabilities)</t>
  </si>
  <si>
    <t>Funds of the PCC</t>
  </si>
  <si>
    <t>General Fund</t>
  </si>
  <si>
    <t>Signature:</t>
  </si>
  <si>
    <t>Name:</t>
  </si>
  <si>
    <t>Debtors and prepayments</t>
  </si>
  <si>
    <t>Current Liabilities - due within 1 year</t>
  </si>
  <si>
    <t>Creditors and accruals</t>
  </si>
  <si>
    <t>………………………………...……………</t>
  </si>
  <si>
    <t>Net income/(expenditure)</t>
  </si>
  <si>
    <t>Unrestricted Funds                  £</t>
  </si>
  <si>
    <t>Designated Funds                                  £</t>
  </si>
  <si>
    <t>Restricted Funds                              £</t>
  </si>
  <si>
    <t>Endowments Funds                                       £</t>
  </si>
  <si>
    <t>Total Funds                                    £</t>
  </si>
  <si>
    <t>Net Income/(Expenditure) before investment gains/(losses)</t>
  </si>
  <si>
    <t>Freehold Buildings                                      £</t>
  </si>
  <si>
    <t>Church Equipment                                 £</t>
  </si>
  <si>
    <t>Total                       £</t>
  </si>
  <si>
    <t>As at 1st Jan</t>
  </si>
  <si>
    <t>Value at 31st Dec</t>
  </si>
  <si>
    <t>Going Concern</t>
  </si>
  <si>
    <t>There are no material uncertainties related to events or conditions that cast significant doubt on the charity's ability to continue as a going concern</t>
  </si>
  <si>
    <t>No changes to accounting estimates have occurred in the reporting period.</t>
  </si>
  <si>
    <t>Accounting Estimates and Prior Year Errors</t>
  </si>
  <si>
    <t>No material prior year errors have been identified in the reporting period.</t>
  </si>
  <si>
    <t>Planned giving, collections and donations are recognised when received or when the PCC becomes entitled to the resource and the monetary value can be measured with sufficient reliability. Tax refunds are recognised when the incoming resource to which they relate is received. Grants and Legacies are accounted for when the PCC is legally entitled to the amounts due and the monetary value can be measured with sufficient reliability. Dividends are accounted for when receivable, interest is accrued.  All other income is recognised when it is receivable. All incoming resources are accounted for gross.</t>
  </si>
  <si>
    <t>Income</t>
  </si>
  <si>
    <t>Investments in quoted shares, traded bonds and similar investments are valued initially at cost and subsequently at market value at the year end. Investments held for re-sale are treated as current asset investments.</t>
  </si>
  <si>
    <t>Debtors</t>
  </si>
  <si>
    <t>Debtors are measured on initial recognition at settlement amoutn. Subsequently they are measured at cash expected to be received.</t>
  </si>
  <si>
    <t>Voluntary Income</t>
  </si>
  <si>
    <t>Grants (recurring and one-off)</t>
  </si>
  <si>
    <t>Unrestricted Funds                £</t>
  </si>
  <si>
    <t>Designated Funds             £</t>
  </si>
  <si>
    <t>Restricted Funds               £</t>
  </si>
  <si>
    <t>Endownment Funds                 £</t>
  </si>
  <si>
    <t>Activities for Generating Funds</t>
  </si>
  <si>
    <t>Other Fundraising Activities</t>
  </si>
  <si>
    <t>Accounting Policies continued</t>
  </si>
  <si>
    <t>Income from Investments</t>
  </si>
  <si>
    <t>Income from Church Activities</t>
  </si>
  <si>
    <t>Other Income</t>
  </si>
  <si>
    <t>Total Income</t>
  </si>
  <si>
    <t>EXPENDITURE</t>
  </si>
  <si>
    <t>INCOME AND ENDOWMENTS</t>
  </si>
  <si>
    <t>Church Activites</t>
  </si>
  <si>
    <t>Salaries and Wages</t>
  </si>
  <si>
    <r>
      <t xml:space="preserve">Church Expenses </t>
    </r>
    <r>
      <rPr>
        <sz val="8"/>
        <rFont val="Arial"/>
        <family val="2"/>
      </rPr>
      <t>(Mission and Evangelism)</t>
    </r>
  </si>
  <si>
    <t>Mission Giving and Donations</t>
  </si>
  <si>
    <t>Stewardship Costs</t>
  </si>
  <si>
    <t>Coffee Morning Costs</t>
  </si>
  <si>
    <t>Costs of Generating Funds</t>
  </si>
  <si>
    <r>
      <t xml:space="preserve">Church Running Expenses </t>
    </r>
    <r>
      <rPr>
        <sz val="8"/>
        <rFont val="Arial"/>
        <family val="2"/>
      </rPr>
      <t>(incl Governance)</t>
    </r>
  </si>
  <si>
    <t>Church Utility Bills</t>
  </si>
  <si>
    <t>Governance and Support Costs</t>
  </si>
  <si>
    <t>Support costs include central functions and have been allocated to activity cost categories on a basis consistent with the use of resources eg by allocating staff costs by time spent and other costs by their usage.</t>
  </si>
  <si>
    <t>Allocation of Support Costs</t>
  </si>
  <si>
    <t>Wages &amp; Salaries</t>
  </si>
  <si>
    <t>Average number of employees</t>
  </si>
  <si>
    <t>There were no employee benefits to key management personnel in the previous or current year.</t>
  </si>
  <si>
    <t>5 (a)</t>
  </si>
  <si>
    <t>5 (b)</t>
  </si>
  <si>
    <t>Related Parties</t>
  </si>
  <si>
    <t>No other payments or expenses were paid to any other PCC member, persons closely connected to them or related parties.</t>
  </si>
  <si>
    <t>Net gain/(losses) on investments</t>
  </si>
  <si>
    <t>7(b) &amp; 8(a)</t>
  </si>
  <si>
    <t>Analysis of Transfer between Funds</t>
  </si>
  <si>
    <t>Restricted             £</t>
  </si>
  <si>
    <t>Unrestricted                     £</t>
  </si>
  <si>
    <t>7(a)</t>
  </si>
  <si>
    <t>Tangible Fixed Assets</t>
  </si>
  <si>
    <t>Fixed Asset Investments</t>
  </si>
  <si>
    <t>All unrestricted</t>
  </si>
  <si>
    <t>At 1st Jan               £</t>
  </si>
  <si>
    <t>At 31st Dec           £</t>
  </si>
  <si>
    <t>Additions                   £</t>
  </si>
  <si>
    <t>Disposals           £</t>
  </si>
  <si>
    <t>Transfers                £</t>
  </si>
  <si>
    <t>Change in Market Value £</t>
  </si>
  <si>
    <t>7(b)</t>
  </si>
  <si>
    <t>8(a)</t>
  </si>
  <si>
    <t>Current Asset Investments</t>
  </si>
  <si>
    <t>2017                          £</t>
  </si>
  <si>
    <t>Gift Aid recoverable</t>
  </si>
  <si>
    <t>Prepayments and accrued interest</t>
  </si>
  <si>
    <t>Other debtors</t>
  </si>
  <si>
    <t>8(b)</t>
  </si>
  <si>
    <t>8(c)</t>
  </si>
  <si>
    <t>Cash at Bank and in hand</t>
  </si>
  <si>
    <t>Lloyds Current Account</t>
  </si>
  <si>
    <t>CBF Deposit Account</t>
  </si>
  <si>
    <t>Petty Cash</t>
  </si>
  <si>
    <t>Barclays Account</t>
  </si>
  <si>
    <t>Unrestricted                          £</t>
  </si>
  <si>
    <t>Restricted                          £</t>
  </si>
  <si>
    <t>Endowment                 £</t>
  </si>
  <si>
    <t>9(b)</t>
  </si>
  <si>
    <t>9(a)</t>
  </si>
  <si>
    <r>
      <t xml:space="preserve">Unrestricted Funds                    </t>
    </r>
    <r>
      <rPr>
        <b/>
        <i/>
        <sz val="9"/>
        <rFont val="Arial"/>
        <family val="2"/>
      </rPr>
      <t>£</t>
    </r>
  </si>
  <si>
    <t>Designated Funds              £</t>
  </si>
  <si>
    <t>Restricted Funds              £</t>
  </si>
  <si>
    <t>Endownment Funds                £</t>
  </si>
  <si>
    <t>Total             £</t>
  </si>
  <si>
    <t>Unrestricted Fund</t>
  </si>
  <si>
    <t>Reserves at 1st Jan          £</t>
  </si>
  <si>
    <t>Incoming Resources            £</t>
  </si>
  <si>
    <t>Resources Expended           £</t>
  </si>
  <si>
    <t>Investment Gains/Losses             £</t>
  </si>
  <si>
    <t>Transfers                  £</t>
  </si>
  <si>
    <t>Reserves at 31st Dec  £</t>
  </si>
  <si>
    <t>Summary of Assets by Fund</t>
  </si>
  <si>
    <t>Summary of Fund Movements</t>
  </si>
  <si>
    <t>Income and Endowments</t>
  </si>
  <si>
    <t>Incoem from Investments</t>
  </si>
  <si>
    <t>Expenditure</t>
  </si>
  <si>
    <t>Total Expenditure</t>
  </si>
  <si>
    <t>Total Funds brought forward</t>
  </si>
  <si>
    <t>Total Funds carried forward</t>
  </si>
  <si>
    <t>Accruals of Utilities</t>
  </si>
  <si>
    <t>*see note 12 for full comparatives</t>
  </si>
  <si>
    <t>`</t>
  </si>
  <si>
    <t xml:space="preserve">Please insert a brief explanatory note for each designated,  restricted and endowments funds.  </t>
  </si>
  <si>
    <t>Michael Micawber MA ACA</t>
  </si>
  <si>
    <t>8 Anywhere Crescent, Barchester. BR2 3ER</t>
  </si>
  <si>
    <t>Support costs should be allocated between governance costs and other support.  Governance costs comprise all costs involving public accountability of the PCC and its compliance with regulation and good practice.</t>
  </si>
  <si>
    <r>
      <t xml:space="preserve">Other tangible fixed assets are valued at cost. The depreciation rates and methods used are disclosed in note </t>
    </r>
    <r>
      <rPr>
        <sz val="12"/>
        <color rgb="FFFF0000"/>
        <rFont val="Arial"/>
        <family val="2"/>
      </rPr>
      <t>XX.</t>
    </r>
  </si>
  <si>
    <r>
      <t xml:space="preserve">Endowment funds </t>
    </r>
    <r>
      <rPr>
        <sz val="12"/>
        <rFont val="Arial"/>
        <family val="2"/>
      </rPr>
      <t>are restricted funds that must be retained as trust capital either permanently or subject to a discretionary power to spend capital as income, and where the use of any income or other benefit derived from the capital may be restricted or unrestricted. Full details of all their restrictions are shown in the notes to the accounts.</t>
    </r>
  </si>
  <si>
    <t>Fees for the examination of the accounts</t>
  </si>
  <si>
    <t>Independent Examiner's fees</t>
  </si>
  <si>
    <t>paid to the Independent Examiner</t>
  </si>
  <si>
    <t>Other fees (eg accountancy services)</t>
  </si>
  <si>
    <t xml:space="preserve">5 (c) </t>
  </si>
  <si>
    <t>7 (a)</t>
  </si>
  <si>
    <t>7 (b)</t>
  </si>
  <si>
    <t>8 (a)</t>
  </si>
  <si>
    <t>8 (b)</t>
  </si>
  <si>
    <t>8 (c)</t>
  </si>
  <si>
    <t>9 (a)</t>
  </si>
  <si>
    <t>9 (b)</t>
  </si>
  <si>
    <t>the accounts do not comply with the applicable requirements concerning the form and content of accounts</t>
  </si>
  <si>
    <t>set out in the Charities (Accounts and Reports) Regulations 2008 other than any requirement that the accounts</t>
  </si>
  <si>
    <t>give a true and fair view which is not a matter considered as part of an independent examination.</t>
  </si>
  <si>
    <t>The PCC is a public benefit entity within the meaning of FRS 102. The financial statements have been prepared under the Charities Act 2011 and in accordance with the Church Accounting Regulations 2006 governing the individual accounts of PCCs, and with the Regulations' "true and fair view" provisions.  They have also been prepared in accordance with the Charities SORP (FRS 102).</t>
  </si>
  <si>
    <t>The financial statements have been prepared under the historical cost convention with items recognised at cost or transaction value unless otherwise stated in the relevant notes to these accounts. The financial statements include all transactions, assets and liabilities for which the PCC is responsible in law.  They do not include the accounts of church groups that owe their main affiliation to another body nor those that are informal gatherings of Church members.</t>
  </si>
  <si>
    <r>
      <t xml:space="preserve">Unrestricted funds </t>
    </r>
    <r>
      <rPr>
        <sz val="12"/>
        <rFont val="Arial"/>
        <family val="2"/>
      </rPr>
      <t>are income funds of the PCC that are available for spending on the general purposes of the PCC, including amounts designated by the PCC for fixed assets for its own use or for spending on a future project and which are therefore not included in its "free reserves" as disclosed in the trustees' annual report.</t>
    </r>
  </si>
  <si>
    <t>A</t>
  </si>
  <si>
    <t>C</t>
  </si>
  <si>
    <t>F</t>
  </si>
  <si>
    <t>Support costs comprise Trustee Training and Governance Costs etc.  Due to the nature of the financial activities of the PCC, these would be allocated across Charitable Expenditure which comprises the majority of its expenditure and as such are automatically charged there.</t>
  </si>
  <si>
    <t>Endowments Funds                     £</t>
  </si>
  <si>
    <t>Endowment Funds</t>
  </si>
  <si>
    <t>For the year ended 31st December 2018</t>
  </si>
  <si>
    <t>2018 Report and Accounts for the Parochial Church Council of St Ledger's Church, Ambridge</t>
  </si>
  <si>
    <t>I report on the accounts for the year ended 31st December 2018 which are set out on the following pages.</t>
  </si>
  <si>
    <t>Financial Statements for the Year Ended 31st December 2018</t>
  </si>
  <si>
    <t>Total               Funds 2018                               £</t>
  </si>
  <si>
    <t>Total                     Funds 2017                      £</t>
  </si>
  <si>
    <t>Total 2018                                   £</t>
  </si>
  <si>
    <t>Total 2017                             £</t>
  </si>
  <si>
    <t>Total Funds 2018                  £</t>
  </si>
  <si>
    <t>Total Funds 2017                    £</t>
  </si>
  <si>
    <t>Net Book Value at 1st Jan 2018</t>
  </si>
  <si>
    <t>Net Book Value at 31st Dec 2018</t>
  </si>
  <si>
    <t>2018                          £</t>
  </si>
  <si>
    <t>2017                                   £</t>
  </si>
  <si>
    <t>2018 Total                     £</t>
  </si>
  <si>
    <t>Designated Fund 1</t>
  </si>
  <si>
    <t>Designated Fund 2</t>
  </si>
  <si>
    <t>Restricted Fund 1</t>
  </si>
  <si>
    <t>Restricted Fund 2</t>
  </si>
  <si>
    <t>Endowment Fund 1</t>
  </si>
  <si>
    <t>Endowment Fund 2</t>
  </si>
  <si>
    <t>Income and Endowments from:</t>
  </si>
  <si>
    <t>No depreciation is provided on buildings as the currently estimated residual value of the properties is not less than their carrying value and the remianing useful life of these assets exceeds 50 years, so that any depreciation charges would be immaterial.</t>
  </si>
  <si>
    <t>Creditors and Accruals</t>
  </si>
  <si>
    <t>Creditors are measured at settlement amounts less any trade discounts.  Accruals are measured on best estimate of the amount required to settle the obligation at the reporting date.</t>
  </si>
  <si>
    <t>Legacies</t>
  </si>
  <si>
    <t>Gift Aid Recoverable</t>
  </si>
  <si>
    <t>Sunday morning coffee</t>
  </si>
  <si>
    <t>Christmas Fair</t>
  </si>
  <si>
    <r>
      <t xml:space="preserve">INCOME AND ENDOWMENTS </t>
    </r>
    <r>
      <rPr>
        <i/>
        <sz val="11"/>
        <rFont val="Arial"/>
        <family val="2"/>
      </rPr>
      <t>continued</t>
    </r>
  </si>
  <si>
    <t>Parish Magazine</t>
  </si>
  <si>
    <t>Other trading activities</t>
  </si>
  <si>
    <t>Costs of Fund Raising</t>
  </si>
  <si>
    <r>
      <t xml:space="preserve">Cost of Trading </t>
    </r>
    <r>
      <rPr>
        <sz val="8"/>
        <rFont val="Arial"/>
        <family val="2"/>
      </rPr>
      <t>(Magazine, bookstall etc)</t>
    </r>
  </si>
  <si>
    <t>Church Hall Running Costs</t>
  </si>
  <si>
    <t>Other Expenditure</t>
  </si>
  <si>
    <t>Please provide a brief explanation for the reason for the transfer between funds</t>
  </si>
  <si>
    <r>
      <t>Donations from related parties (PCC members) totalled £</t>
    </r>
    <r>
      <rPr>
        <sz val="9"/>
        <color rgb="FFFF0000"/>
        <rFont val="Arial"/>
        <family val="2"/>
      </rPr>
      <t>XXXX</t>
    </r>
    <r>
      <rPr>
        <sz val="9"/>
        <rFont val="Arial"/>
        <family val="2"/>
      </rPr>
      <t xml:space="preserve"> and included £</t>
    </r>
    <r>
      <rPr>
        <sz val="9"/>
        <color rgb="FFFF0000"/>
        <rFont val="Arial"/>
        <family val="2"/>
      </rPr>
      <t>YYYY</t>
    </r>
    <r>
      <rPr>
        <sz val="9"/>
        <rFont val="Arial"/>
        <family val="2"/>
      </rPr>
      <t xml:space="preserve"> donated to the </t>
    </r>
    <r>
      <rPr>
        <sz val="9"/>
        <color rgb="FFFF0000"/>
        <rFont val="Arial"/>
        <family val="2"/>
      </rPr>
      <t>ZZZ Special Project.</t>
    </r>
  </si>
  <si>
    <t xml:space="preserve">The parish organist, Miss M Joshua, who is also a member of the PCC, was paid £1,000 during the year.  </t>
  </si>
  <si>
    <t>A small immaterial portion of the expenses paid to the incumbent may have related to his services as chairman of the PCC.</t>
  </si>
  <si>
    <r>
      <t xml:space="preserve">During the year the PCC employed an </t>
    </r>
    <r>
      <rPr>
        <sz val="9"/>
        <color rgb="FFFF0000"/>
        <rFont val="Arial"/>
        <family val="2"/>
      </rPr>
      <t xml:space="preserve">organist, gardener and church-cleaner </t>
    </r>
    <r>
      <rPr>
        <sz val="9"/>
        <rFont val="Arial"/>
        <family val="2"/>
      </rPr>
      <t>(all part-time) and no payments were large enough to attract social security costs.</t>
    </r>
  </si>
  <si>
    <t>Total                          £</t>
  </si>
  <si>
    <t>Please provide details of the Church Equipment</t>
  </si>
  <si>
    <t>Please provide details of the Freehold Buildings</t>
  </si>
  <si>
    <t>Please provide details of the Investments</t>
  </si>
  <si>
    <r>
      <t xml:space="preserve">Approved by the Parochial Church Council on </t>
    </r>
    <r>
      <rPr>
        <sz val="10"/>
        <color rgb="FFFF0000"/>
        <rFont val="Arial"/>
        <family val="2"/>
      </rPr>
      <t>dd mmm</t>
    </r>
    <r>
      <rPr>
        <sz val="10"/>
        <rFont val="Arial"/>
        <family val="2"/>
      </rPr>
      <t xml:space="preserve"> 2019 and signed on its behalf by:</t>
    </r>
  </si>
  <si>
    <r>
      <t>The Revd</t>
    </r>
    <r>
      <rPr>
        <sz val="10"/>
        <color rgb="FFFF0000"/>
        <rFont val="Arial"/>
        <family val="2"/>
      </rPr>
      <t xml:space="preserve"> James Colossae</t>
    </r>
    <r>
      <rPr>
        <sz val="10"/>
        <rFont val="Arial"/>
        <family val="2"/>
      </rPr>
      <t xml:space="preserve"> (PCC Chairman)</t>
    </r>
  </si>
  <si>
    <r>
      <t xml:space="preserve">Annual Report and Financial Statements of the Parochial Church Council of </t>
    </r>
    <r>
      <rPr>
        <b/>
        <sz val="20"/>
        <color rgb="FFFF0000"/>
        <rFont val="Calibri"/>
        <family val="2"/>
        <scheme val="minor"/>
      </rPr>
      <t>St Ledger's Church, Ambridge</t>
    </r>
  </si>
  <si>
    <r>
      <t>Registered Charity number</t>
    </r>
    <r>
      <rPr>
        <sz val="10"/>
        <color rgb="FFFF0000"/>
        <rFont val="Arial"/>
        <family val="2"/>
      </rPr>
      <t xml:space="preserve"> 1234567</t>
    </r>
  </si>
  <si>
    <r>
      <t xml:space="preserve">Registered Charity number </t>
    </r>
    <r>
      <rPr>
        <sz val="10"/>
        <color rgb="FFFF0000"/>
        <rFont val="Calibri"/>
        <family val="2"/>
        <scheme val="minor"/>
      </rPr>
      <t>1234567</t>
    </r>
  </si>
  <si>
    <r>
      <t>The notes on pages</t>
    </r>
    <r>
      <rPr>
        <sz val="10"/>
        <color rgb="FFFF0000"/>
        <rFont val="Arial"/>
        <family val="2"/>
      </rPr>
      <t xml:space="preserve"> xx</t>
    </r>
    <r>
      <rPr>
        <sz val="10"/>
        <rFont val="Arial"/>
        <family val="2"/>
      </rPr>
      <t xml:space="preserve"> to</t>
    </r>
    <r>
      <rPr>
        <sz val="10"/>
        <color rgb="FFFF0000"/>
        <rFont val="Arial"/>
        <family val="2"/>
      </rPr>
      <t xml:space="preserve"> xx</t>
    </r>
    <r>
      <rPr>
        <sz val="10"/>
        <rFont val="Arial"/>
        <family val="2"/>
      </rPr>
      <t xml:space="preserve"> form part of these accounts</t>
    </r>
  </si>
  <si>
    <r>
      <t xml:space="preserve">Grants and donations are accounted for when paid over, or when awarded, if that award creates a </t>
    </r>
    <r>
      <rPr>
        <sz val="12"/>
        <color indexed="8"/>
        <rFont val="Arial"/>
        <family val="2"/>
      </rPr>
      <t>binding or constructive</t>
    </r>
    <r>
      <rPr>
        <sz val="12"/>
        <color indexed="10"/>
        <rFont val="Arial"/>
        <family val="2"/>
      </rPr>
      <t xml:space="preserve"> </t>
    </r>
    <r>
      <rPr>
        <sz val="12"/>
        <rFont val="Arial"/>
        <family val="2"/>
      </rPr>
      <t xml:space="preserve">obligation on the PCC. The diocesan parish share is accounted for when </t>
    </r>
    <r>
      <rPr>
        <sz val="12"/>
        <color indexed="8"/>
        <rFont val="Arial"/>
        <family val="2"/>
      </rPr>
      <t>due.</t>
    </r>
    <r>
      <rPr>
        <sz val="12"/>
        <color indexed="10"/>
        <rFont val="Arial"/>
        <family val="2"/>
      </rPr>
      <t xml:space="preserve"> </t>
    </r>
    <r>
      <rPr>
        <sz val="12"/>
        <rFont val="Arial"/>
        <family val="2"/>
      </rPr>
      <t xml:space="preserve">  Amounts received specifically for mission are dealt with as restricted funds. All other expenditure is generally recognised when it is incurred and is accounted for gross.</t>
    </r>
  </si>
  <si>
    <t>Endowment Funds                 £</t>
  </si>
  <si>
    <t>Return of Parish Finance                                         January to December 2018</t>
  </si>
  <si>
    <t>If the form is NOT completed on behalf of the entire parish, please list here the churches included:</t>
  </si>
  <si>
    <t xml:space="preserve">Deanery: </t>
  </si>
  <si>
    <r>
      <t xml:space="preserve">Please complete this form by </t>
    </r>
    <r>
      <rPr>
        <b/>
        <u/>
        <sz val="12"/>
        <rFont val="Calibri"/>
        <family val="2"/>
        <scheme val="minor"/>
      </rPr>
      <t>no later than</t>
    </r>
    <r>
      <rPr>
        <b/>
        <sz val="12"/>
        <rFont val="Calibri"/>
        <family val="2"/>
        <scheme val="minor"/>
      </rPr>
      <t xml:space="preserve"> 31st May 2019</t>
    </r>
  </si>
  <si>
    <t>Parish name:</t>
  </si>
  <si>
    <t xml:space="preserve">Diocese: </t>
  </si>
  <si>
    <t>Lichfield</t>
  </si>
  <si>
    <t>INCOMING RESOURCES</t>
  </si>
  <si>
    <t>UNRESTRICTED</t>
  </si>
  <si>
    <t>RESTRICTED</t>
  </si>
  <si>
    <t>RESOURCES EXPENDED</t>
  </si>
  <si>
    <t>(nearest £)</t>
  </si>
  <si>
    <t>Voluntary receipts</t>
  </si>
  <si>
    <t>Costs of generating funds</t>
  </si>
  <si>
    <t>Fundraising activities (costs and payments)</t>
  </si>
  <si>
    <t>Church activities</t>
  </si>
  <si>
    <t>Mission giving and donations</t>
  </si>
  <si>
    <t>All other giving and voluntary receipts/income, including Special Appeals (recurring and one-off)</t>
  </si>
  <si>
    <t>Diocesan parish share contribution</t>
  </si>
  <si>
    <t>Gift Aid recovered</t>
  </si>
  <si>
    <t>Salaries and wages</t>
  </si>
  <si>
    <t>Legacies received (capital value)</t>
  </si>
  <si>
    <t>Clergy and staff expenses</t>
  </si>
  <si>
    <t>Grants (include recurring and one-off)</t>
  </si>
  <si>
    <t>Church expenses</t>
  </si>
  <si>
    <t>TOTAL Voluntary receipts:</t>
  </si>
  <si>
    <t>Church expenses: Mission and evangelism costs</t>
  </si>
  <si>
    <t>Activities for generating funds</t>
  </si>
  <si>
    <r>
      <t>Church running expenses</t>
    </r>
    <r>
      <rPr>
        <i/>
        <sz val="10"/>
        <rFont val="Calibri"/>
        <family val="2"/>
        <scheme val="minor"/>
      </rPr>
      <t xml:space="preserve"> (including Governance) </t>
    </r>
  </si>
  <si>
    <t>Gross receipts from fundraising activities</t>
  </si>
  <si>
    <t>Church utility bills</t>
  </si>
  <si>
    <t xml:space="preserve">Investment income </t>
  </si>
  <si>
    <t>Costs of trading</t>
  </si>
  <si>
    <t xml:space="preserve">Dividends, interest, receipts from property etc. </t>
  </si>
  <si>
    <t>Major capital expenditure</t>
  </si>
  <si>
    <t>Major repairs to the church building</t>
  </si>
  <si>
    <t>Statutory fees retained by the PCC (weddings, funerals etc.)</t>
  </si>
  <si>
    <t>Major repairs to church hall or other PCC property, including redecoration</t>
  </si>
  <si>
    <t>Gross receipts/income from trading (e.g. hall lettings, magazine, bookstall) NOT fundraising.</t>
  </si>
  <si>
    <t>New building work to the church, church hall, clergy housing or other PCC property</t>
  </si>
  <si>
    <t xml:space="preserve">Other receipts </t>
  </si>
  <si>
    <t>SUB-TOTAL of all expenditure payments above:</t>
  </si>
  <si>
    <t>Other receipts/income not already listed</t>
  </si>
  <si>
    <t xml:space="preserve">Other payments/expenditure not already listed </t>
  </si>
  <si>
    <t>TOTAL RECEIPTS (FROM FINANCIAL STATEMENTS)</t>
  </si>
  <si>
    <t xml:space="preserve">Unrestricted </t>
  </si>
  <si>
    <t>Restricted</t>
  </si>
  <si>
    <t>TOTAL PAYMENTS (FROM FINANCIAL STATEMENTS)</t>
  </si>
  <si>
    <t>RECEIPTS/INCOME</t>
  </si>
  <si>
    <t>PAYMENTS/EXPENDITURE</t>
  </si>
  <si>
    <t>B</t>
  </si>
  <si>
    <t xml:space="preserve">COMBINED TOTAL </t>
  </si>
  <si>
    <t>D</t>
  </si>
  <si>
    <t>PLANNED GIVERS AND LEGACIES</t>
  </si>
  <si>
    <t>Assets &amp; Liabilities</t>
  </si>
  <si>
    <t>Number of tax efficient planned givers</t>
  </si>
  <si>
    <t>Cash and deposit balance as at 31/12/18</t>
  </si>
  <si>
    <t>Number of other planned givers</t>
  </si>
  <si>
    <t>Investments as at 31/12/18</t>
  </si>
  <si>
    <t xml:space="preserve">Number of new legacies received </t>
  </si>
  <si>
    <t>Fixed Assets as at 31/12/18</t>
  </si>
  <si>
    <t xml:space="preserve">Weekly average planned giving per planned giver </t>
  </si>
  <si>
    <t>Other Assests as at 31/12/18</t>
  </si>
  <si>
    <t>E</t>
  </si>
  <si>
    <t>Total Assets as at 31st December 2018</t>
  </si>
  <si>
    <t>Total Liabilities as at 31st December 2018</t>
  </si>
  <si>
    <t>Total Net Assets/Funds as at 31st December 2018</t>
  </si>
  <si>
    <t>Please state the Church's Charity registration number (if applicable)</t>
  </si>
  <si>
    <t xml:space="preserve">Accounts basis: on which basis were your accounts prepared? (indicate ONE) </t>
  </si>
  <si>
    <t>Receipts and payments [   ]</t>
  </si>
  <si>
    <t>Please refer to the notes on the following pages to help clarify what is included in each section. The item numbers refer to RPF notes, consistent with the guidance provided in PCC Accountability, 2017.  5th edition.</t>
  </si>
  <si>
    <t>Date</t>
  </si>
  <si>
    <t>Name</t>
  </si>
  <si>
    <t>Position</t>
  </si>
  <si>
    <t>Telephone or email</t>
  </si>
  <si>
    <r>
      <t xml:space="preserve">Looking back across 2018, were there any exceptional circumstances or significant changes that may have led to unusual figures? Please provide details in this box </t>
    </r>
    <r>
      <rPr>
        <i/>
        <sz val="10"/>
        <rFont val="Calibri"/>
        <family val="2"/>
      </rPr>
      <t>(</t>
    </r>
    <r>
      <rPr>
        <i/>
        <sz val="8"/>
        <rFont val="Calibri"/>
        <family val="2"/>
      </rPr>
      <t>101 characters</t>
    </r>
    <r>
      <rPr>
        <i/>
        <sz val="10"/>
        <rFont val="Calibri"/>
        <family val="2"/>
      </rPr>
      <t>)</t>
    </r>
  </si>
  <si>
    <r>
      <rPr>
        <b/>
        <sz val="10"/>
        <rFont val="Calibri"/>
        <family val="2"/>
        <scheme val="minor"/>
      </rPr>
      <t xml:space="preserve">TOTAL UNRESTRICTED AND RESTRICTED </t>
    </r>
    <r>
      <rPr>
        <sz val="10"/>
        <rFont val="Calibri"/>
        <family val="2"/>
        <scheme val="minor"/>
      </rPr>
      <t>payments, as shown on your financial statements.</t>
    </r>
  </si>
  <si>
    <r>
      <rPr>
        <b/>
        <sz val="10"/>
        <rFont val="Calibri"/>
        <family val="2"/>
        <scheme val="minor"/>
      </rPr>
      <t>COMBINED TOTAL</t>
    </r>
    <r>
      <rPr>
        <sz val="10"/>
        <rFont val="Calibri"/>
        <family val="2"/>
        <scheme val="minor"/>
      </rPr>
      <t xml:space="preserve"> payments, as shown on your financial statements. </t>
    </r>
  </si>
  <si>
    <t>Were your accounts prepared using the "Receipts and Payments" method (approved for PCCs with income under £250,000), or under the "Accruals" method? Please enter an X in the correct box.</t>
  </si>
  <si>
    <r>
      <rPr>
        <b/>
        <sz val="10"/>
        <rFont val="Calibri"/>
        <family val="2"/>
        <scheme val="minor"/>
      </rPr>
      <t>The cash deposit balance</t>
    </r>
    <r>
      <rPr>
        <sz val="10"/>
        <rFont val="Calibri"/>
        <family val="2"/>
        <scheme val="minor"/>
      </rPr>
      <t xml:space="preserve"> as at 31/12/17 (all current and deposit accounts). This should be split by restricted and unrestricted. </t>
    </r>
  </si>
  <si>
    <r>
      <rPr>
        <b/>
        <sz val="10"/>
        <rFont val="Calibri"/>
        <family val="2"/>
        <scheme val="minor"/>
      </rPr>
      <t>Investments</t>
    </r>
    <r>
      <rPr>
        <sz val="10"/>
        <rFont val="Calibri"/>
        <family val="2"/>
        <scheme val="minor"/>
      </rPr>
      <t xml:space="preserve"> as at 31/12/17. Include shares, bonds, long term interest bearing accounts and investment fund holdings (it should be split by restricted and unrestricted.) </t>
    </r>
  </si>
  <si>
    <t>The value of your Fixed Assets at 31/12/16. This should be split by restricted (including endowments) and unrestricted.</t>
  </si>
  <si>
    <t>The value of Other Fixed Assets at 31/12/16. This should be split by restricted (including endowments) and unrestricted.</t>
  </si>
  <si>
    <r>
      <rPr>
        <b/>
        <sz val="10"/>
        <color theme="1"/>
        <rFont val="Calibri"/>
        <family val="2"/>
        <scheme val="minor"/>
      </rPr>
      <t>TOTAL ASSETS</t>
    </r>
    <r>
      <rPr>
        <sz val="10"/>
        <color theme="1"/>
        <rFont val="Calibri"/>
        <family val="2"/>
        <scheme val="minor"/>
      </rPr>
      <t>, as shown on your financial statements.</t>
    </r>
  </si>
  <si>
    <r>
      <rPr>
        <b/>
        <sz val="10"/>
        <color theme="1"/>
        <rFont val="Calibri"/>
        <family val="2"/>
        <scheme val="minor"/>
      </rPr>
      <t>TOTAL LIABILITIES</t>
    </r>
    <r>
      <rPr>
        <sz val="10"/>
        <color theme="1"/>
        <rFont val="Calibri"/>
        <family val="2"/>
        <scheme val="minor"/>
      </rPr>
      <t>, as shown on your financial statements.</t>
    </r>
  </si>
  <si>
    <r>
      <rPr>
        <b/>
        <sz val="10"/>
        <color theme="1"/>
        <rFont val="Calibri"/>
        <family val="2"/>
        <scheme val="minor"/>
      </rPr>
      <t>TOTAL NET ASSETS/FUNDS</t>
    </r>
    <r>
      <rPr>
        <sz val="10"/>
        <color theme="1"/>
        <rFont val="Calibri"/>
        <family val="2"/>
        <scheme val="minor"/>
      </rPr>
      <t>, as shown on your financial statements.</t>
    </r>
  </si>
  <si>
    <t xml:space="preserve">Accruals [ YES  ] </t>
  </si>
  <si>
    <t>This page has been deliberately left blank.</t>
  </si>
  <si>
    <t>See XXXXXX</t>
  </si>
  <si>
    <t>Please use the Trustees Annual Report template in Word for this section</t>
  </si>
  <si>
    <t>Notes</t>
  </si>
  <si>
    <t>These boxes are linked to the previous pages in the accounts so should fill automatically.</t>
  </si>
  <si>
    <t>If the earlier pages in the accounts have been amended then the links on this page will need updating.</t>
  </si>
  <si>
    <t>Please complete boxes C14, C15 and C16 with the number of regular donors and number of legacies</t>
  </si>
  <si>
    <t>Please note: This is assuming all fixed assets are unrestricted. Please amend if not.</t>
  </si>
  <si>
    <t>Please note: This is assuming all other assets are unrestricted. Please amend if not.</t>
  </si>
  <si>
    <t>Please note: This is assuming all liabilities are unrestricted. Please amend if not.</t>
  </si>
  <si>
    <t>Income check totol:</t>
  </si>
  <si>
    <t>Expenditure check total:</t>
  </si>
  <si>
    <t>Net assets check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</si>
</sst>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164" formatCode="#,##0_ ;\-#,##0\ "/>
    <numFmt numFmtId="165" formatCode="#,##0;[Red]\(#,##0\)"/>
    <numFmt numFmtId="166" formatCode="#,##0.00_ ;\-#,##0.00\ "/>
    <numFmt numFmtId="167" formatCode="#,###\-"/>
    <numFmt numFmtId="168" formatCode="_-* #,##0_-;[Red]\(\-*#\,##0_-\);_-* &quot;-&quot;??_-;_-@_-"/>
    <numFmt numFmtId="169" formatCode="_-* #,##0_-;[Red]* \(#,##0\);_-* &quot;-&quot;??_-;_-@_-"/>
    <numFmt numFmtId="170" formatCode="&quot;£&quot;#,##0"/>
    <numFmt numFmtId="171" formatCode="&quot;£&quot;#,##0.00"/>
    <numFmt numFmtId="172" formatCode="_-&quot;£&quot;* #,##0_-;[Red]&quot;£&quot;* \-#,##0_-;_-&quot;£&quot;* &quot;-&quot;_-;_-@_-"/>
  </numFmts>
  <fonts count="65" x14ac:knownFonts="1">
    <font>
      <sz val="10"/>
      <name val="Arial"/>
    </font>
    <font>
      <sz val="11"/>
      <color theme="1"/>
      <name val="Calibri"/>
      <family val="2"/>
      <scheme val="minor"/>
    </font>
    <font>
      <b/>
      <sz val="9"/>
      <name val="Arial"/>
      <family val="2"/>
    </font>
    <font>
      <b/>
      <sz val="10"/>
      <name val="Arial"/>
      <family val="2"/>
    </font>
    <font>
      <sz val="8"/>
      <name val="Arial"/>
      <family val="2"/>
    </font>
    <font>
      <b/>
      <sz val="8"/>
      <name val="Arial"/>
      <family val="2"/>
    </font>
    <font>
      <sz val="9"/>
      <name val="Arial"/>
      <family val="2"/>
    </font>
    <font>
      <sz val="10"/>
      <name val="Arial"/>
      <family val="2"/>
    </font>
    <font>
      <b/>
      <sz val="11"/>
      <name val="Arial"/>
      <family val="2"/>
    </font>
    <font>
      <b/>
      <sz val="8"/>
      <color indexed="12"/>
      <name val="Arial"/>
      <family val="2"/>
    </font>
    <font>
      <sz val="8"/>
      <color indexed="12"/>
      <name val="Arial"/>
      <family val="2"/>
    </font>
    <font>
      <sz val="10"/>
      <name val="Times New Roman"/>
      <family val="1"/>
    </font>
    <font>
      <sz val="10"/>
      <color theme="0"/>
      <name val="Arial"/>
      <family val="2"/>
    </font>
    <font>
      <b/>
      <sz val="10"/>
      <color theme="0"/>
      <name val="Arial"/>
      <family val="2"/>
    </font>
    <font>
      <b/>
      <i/>
      <sz val="9"/>
      <name val="Arial"/>
      <family val="2"/>
    </font>
    <font>
      <b/>
      <i/>
      <sz val="10"/>
      <name val="Arial"/>
      <family val="2"/>
    </font>
    <font>
      <b/>
      <u/>
      <sz val="10"/>
      <name val="Arial"/>
      <family val="2"/>
    </font>
    <font>
      <b/>
      <sz val="12"/>
      <name val="Tahoma"/>
      <family val="2"/>
    </font>
    <font>
      <b/>
      <i/>
      <sz val="8"/>
      <name val="Arial"/>
      <family val="2"/>
    </font>
    <font>
      <b/>
      <sz val="9"/>
      <name val="Calibri"/>
      <family val="2"/>
    </font>
    <font>
      <sz val="9"/>
      <name val="Calibri"/>
      <family val="2"/>
    </font>
    <font>
      <b/>
      <sz val="20"/>
      <name val="Calibri"/>
      <family val="2"/>
      <scheme val="minor"/>
    </font>
    <font>
      <sz val="8"/>
      <name val="Calibri"/>
      <family val="2"/>
      <scheme val="minor"/>
    </font>
    <font>
      <i/>
      <sz val="9"/>
      <name val="Arial"/>
      <family val="2"/>
    </font>
    <font>
      <b/>
      <sz val="12"/>
      <name val="Arial"/>
      <family val="2"/>
    </font>
    <font>
      <sz val="12"/>
      <name val="Arial"/>
      <family val="2"/>
    </font>
    <font>
      <b/>
      <u/>
      <sz val="12"/>
      <name val="Arial"/>
      <family val="2"/>
    </font>
    <font>
      <sz val="12"/>
      <color indexed="8"/>
      <name val="Arial"/>
      <family val="2"/>
    </font>
    <font>
      <sz val="12"/>
      <color indexed="10"/>
      <name val="Arial"/>
      <family val="2"/>
    </font>
    <font>
      <sz val="12"/>
      <color indexed="12"/>
      <name val="Arial"/>
      <family val="2"/>
    </font>
    <font>
      <b/>
      <sz val="11"/>
      <color theme="1"/>
      <name val="Calibri"/>
      <family val="2"/>
      <scheme val="minor"/>
    </font>
    <font>
      <sz val="10"/>
      <color rgb="FF000000"/>
      <name val="Calibri"/>
      <family val="2"/>
      <scheme val="minor"/>
    </font>
    <font>
      <sz val="5"/>
      <color rgb="FF000000"/>
      <name val="Calibri"/>
      <family val="2"/>
      <scheme val="minor"/>
    </font>
    <font>
      <sz val="5"/>
      <color rgb="FF000000"/>
      <name val="Wingdings"/>
      <charset val="2"/>
    </font>
    <font>
      <i/>
      <sz val="10"/>
      <color rgb="FF000000"/>
      <name val="Calibri"/>
      <family val="2"/>
      <scheme val="minor"/>
    </font>
    <font>
      <i/>
      <sz val="11"/>
      <color theme="1"/>
      <name val="Calibri"/>
      <family val="2"/>
      <scheme val="minor"/>
    </font>
    <font>
      <i/>
      <sz val="8"/>
      <name val="Arial"/>
      <family val="2"/>
    </font>
    <font>
      <b/>
      <sz val="12"/>
      <color rgb="FFFF0000"/>
      <name val="Arial"/>
      <family val="2"/>
    </font>
    <font>
      <sz val="12"/>
      <color rgb="FFFF0000"/>
      <name val="Arial"/>
      <family val="2"/>
    </font>
    <font>
      <sz val="12"/>
      <color theme="0"/>
      <name val="Arial"/>
      <family val="2"/>
    </font>
    <font>
      <b/>
      <sz val="10"/>
      <color indexed="9"/>
      <name val="Arial"/>
      <family val="2"/>
    </font>
    <font>
      <b/>
      <sz val="10"/>
      <color theme="1"/>
      <name val="Arial"/>
      <family val="2"/>
    </font>
    <font>
      <sz val="7"/>
      <name val="Arial"/>
      <family val="2"/>
    </font>
    <font>
      <i/>
      <sz val="11"/>
      <name val="Arial"/>
      <family val="2"/>
    </font>
    <font>
      <sz val="9"/>
      <color rgb="FFFF0000"/>
      <name val="Arial"/>
      <family val="2"/>
    </font>
    <font>
      <i/>
      <sz val="10"/>
      <name val="Arial"/>
      <family val="2"/>
    </font>
    <font>
      <sz val="10"/>
      <color rgb="FFFF0000"/>
      <name val="Arial"/>
      <family val="2"/>
    </font>
    <font>
      <sz val="10"/>
      <color rgb="FFFF0000"/>
      <name val="Calibri"/>
      <family val="2"/>
      <scheme val="minor"/>
    </font>
    <font>
      <b/>
      <sz val="20"/>
      <color rgb="FFFF0000"/>
      <name val="Calibri"/>
      <family val="2"/>
      <scheme val="minor"/>
    </font>
    <font>
      <sz val="10"/>
      <name val="Arial"/>
      <family val="2"/>
    </font>
    <font>
      <sz val="11"/>
      <color theme="0"/>
      <name val="Calibri"/>
      <family val="2"/>
      <scheme val="minor"/>
    </font>
    <font>
      <b/>
      <sz val="10"/>
      <name val="Calibri"/>
      <family val="2"/>
      <scheme val="minor"/>
    </font>
    <font>
      <b/>
      <sz val="12"/>
      <name val="Calibri"/>
      <family val="2"/>
      <scheme val="minor"/>
    </font>
    <font>
      <b/>
      <sz val="10"/>
      <color theme="1"/>
      <name val="Calibri"/>
      <family val="2"/>
      <scheme val="minor"/>
    </font>
    <font>
      <sz val="10"/>
      <name val="Calibri"/>
      <family val="2"/>
      <scheme val="minor"/>
    </font>
    <font>
      <b/>
      <u/>
      <sz val="12"/>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i/>
      <sz val="10"/>
      <name val="Calibri"/>
      <family val="2"/>
      <scheme val="minor"/>
    </font>
    <font>
      <u/>
      <sz val="10"/>
      <color theme="10"/>
      <name val="Arial"/>
      <family val="2"/>
    </font>
    <font>
      <i/>
      <sz val="10"/>
      <name val="Calibri"/>
      <family val="2"/>
    </font>
    <font>
      <i/>
      <sz val="8"/>
      <name val="Calibri"/>
      <family val="2"/>
    </font>
    <font>
      <b/>
      <strike/>
      <sz val="10"/>
      <name val="Calibri"/>
      <family val="2"/>
      <scheme val="minor"/>
    </font>
    <font>
      <sz val="11"/>
      <name val="Calibri"/>
      <family val="2"/>
    </font>
  </fonts>
  <fills count="2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rgb="FFFF4343"/>
        <bgColor indexed="64"/>
      </patternFill>
    </fill>
    <fill>
      <patternFill patternType="darkUp"/>
    </fill>
    <fill>
      <patternFill patternType="darkUp">
        <bgColor theme="8" tint="0.39994506668294322"/>
      </patternFill>
    </fill>
    <fill>
      <patternFill patternType="darkUp">
        <bgColor theme="6" tint="0.39994506668294322"/>
      </patternFill>
    </fill>
    <fill>
      <patternFill patternType="darkUp">
        <bgColor theme="9" tint="0.39994506668294322"/>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s>
  <borders count="58">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right/>
      <top style="thin">
        <color indexed="64"/>
      </top>
      <bottom/>
      <diagonal/>
    </border>
    <border>
      <left style="medium">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s>
  <cellStyleXfs count="16">
    <xf numFmtId="0" fontId="0" fillId="0" borderId="0"/>
    <xf numFmtId="0" fontId="7" fillId="0" borderId="0"/>
    <xf numFmtId="42" fontId="49" fillId="0" borderId="0" applyFont="0" applyFill="0" applyBorder="0" applyAlignment="0" applyProtection="0"/>
    <xf numFmtId="0" fontId="50" fillId="4" borderId="0" applyNumberFormat="0" applyBorder="0" applyAlignment="0" applyProtection="0"/>
    <xf numFmtId="0" fontId="1" fillId="5" borderId="0" applyNumberFormat="0" applyBorder="0" applyAlignment="0" applyProtection="0"/>
    <xf numFmtId="0" fontId="5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50" fillId="9" borderId="0" applyNumberFormat="0" applyBorder="0" applyAlignment="0" applyProtection="0"/>
    <xf numFmtId="0" fontId="1" fillId="10" borderId="0" applyNumberFormat="0" applyBorder="0" applyAlignment="0" applyProtection="0"/>
    <xf numFmtId="0" fontId="50" fillId="11" borderId="0" applyNumberFormat="0" applyBorder="0" applyAlignment="0" applyProtection="0"/>
    <xf numFmtId="0" fontId="1" fillId="12" borderId="0" applyNumberFormat="0" applyBorder="0" applyAlignment="0" applyProtection="0"/>
    <xf numFmtId="0" fontId="50" fillId="13" borderId="0" applyNumberFormat="0" applyBorder="0" applyAlignment="0" applyProtection="0"/>
    <xf numFmtId="0" fontId="1" fillId="14" borderId="0" applyNumberFormat="0" applyBorder="0" applyAlignment="0" applyProtection="0"/>
    <xf numFmtId="0" fontId="50" fillId="15" borderId="0" applyNumberFormat="0" applyBorder="0" applyAlignment="0" applyProtection="0"/>
    <xf numFmtId="0" fontId="60" fillId="0" borderId="0" applyNumberFormat="0" applyFill="0" applyBorder="0" applyAlignment="0" applyProtection="0"/>
  </cellStyleXfs>
  <cellXfs count="519">
    <xf numFmtId="0" fontId="0" fillId="0" borderId="0" xfId="0"/>
    <xf numFmtId="0" fontId="2" fillId="0" borderId="0" xfId="1" applyFont="1" applyFill="1"/>
    <xf numFmtId="0" fontId="5" fillId="0" borderId="0" xfId="1" applyFont="1" applyFill="1" applyAlignment="1">
      <alignment horizontal="right"/>
    </xf>
    <xf numFmtId="3" fontId="9" fillId="0" borderId="0" xfId="1" applyNumberFormat="1" applyFont="1" applyFill="1"/>
    <xf numFmtId="0" fontId="10" fillId="0" borderId="0" xfId="1" applyFont="1" applyFill="1"/>
    <xf numFmtId="0" fontId="6" fillId="0" borderId="0" xfId="1" applyFont="1" applyFill="1" applyAlignment="1">
      <alignment horizontal="center"/>
    </xf>
    <xf numFmtId="41" fontId="2" fillId="0" borderId="0" xfId="1" applyNumberFormat="1" applyFont="1" applyFill="1"/>
    <xf numFmtId="0" fontId="6" fillId="0" borderId="0" xfId="1" applyFont="1" applyFill="1" applyAlignment="1">
      <alignment horizontal="left"/>
    </xf>
    <xf numFmtId="3" fontId="4" fillId="0" borderId="0" xfId="1" applyNumberFormat="1" applyFont="1" applyFill="1" applyBorder="1" applyAlignment="1">
      <alignment horizontal="right"/>
    </xf>
    <xf numFmtId="167" fontId="6" fillId="0" borderId="0" xfId="1" quotePrefix="1" applyNumberFormat="1" applyFont="1" applyFill="1" applyAlignment="1">
      <alignment horizontal="right"/>
    </xf>
    <xf numFmtId="167" fontId="7" fillId="0" borderId="0" xfId="1" quotePrefix="1" applyNumberFormat="1" applyFont="1" applyAlignment="1">
      <alignment horizontal="right"/>
    </xf>
    <xf numFmtId="0" fontId="3" fillId="0" borderId="0" xfId="1" applyFont="1" applyBorder="1" applyAlignment="1">
      <alignment horizontal="center"/>
    </xf>
    <xf numFmtId="0" fontId="13" fillId="0" borderId="0" xfId="1" applyFont="1" applyAlignment="1">
      <alignment horizontal="center"/>
    </xf>
    <xf numFmtId="3" fontId="6" fillId="0" borderId="0" xfId="1" applyNumberFormat="1" applyFont="1" applyFill="1"/>
    <xf numFmtId="0" fontId="6" fillId="0" borderId="0" xfId="1" applyFont="1" applyFill="1"/>
    <xf numFmtId="0" fontId="5" fillId="0" borderId="0" xfId="1" applyFont="1" applyFill="1" applyAlignment="1">
      <alignment horizontal="center"/>
    </xf>
    <xf numFmtId="0" fontId="6" fillId="0" borderId="0" xfId="1" applyFont="1" applyFill="1" applyAlignment="1">
      <alignment horizontal="right"/>
    </xf>
    <xf numFmtId="0" fontId="2" fillId="0" borderId="0" xfId="1" applyFont="1" applyFill="1" applyAlignment="1">
      <alignment horizontal="right"/>
    </xf>
    <xf numFmtId="0" fontId="3" fillId="0" borderId="0" xfId="1" applyFont="1" applyAlignment="1">
      <alignment horizontal="center"/>
    </xf>
    <xf numFmtId="41" fontId="7" fillId="0" borderId="0" xfId="1" quotePrefix="1" applyNumberFormat="1" applyFont="1" applyBorder="1" applyAlignment="1">
      <alignment horizontal="right"/>
    </xf>
    <xf numFmtId="0" fontId="6" fillId="0" borderId="0" xfId="1" applyFont="1" applyFill="1" applyBorder="1"/>
    <xf numFmtId="0" fontId="14" fillId="0" borderId="0" xfId="1" applyFont="1" applyFill="1"/>
    <xf numFmtId="0" fontId="6" fillId="0" borderId="0" xfId="1" applyFont="1" applyFill="1" applyAlignment="1">
      <alignment horizontal="left" indent="1"/>
    </xf>
    <xf numFmtId="0" fontId="2" fillId="0" borderId="0" xfId="1" applyFont="1" applyFill="1" applyAlignment="1">
      <alignment horizontal="center"/>
    </xf>
    <xf numFmtId="0" fontId="7" fillId="0" borderId="0" xfId="0" applyFont="1"/>
    <xf numFmtId="0" fontId="5" fillId="0" borderId="0" xfId="1" applyFont="1" applyFill="1" applyBorder="1" applyAlignment="1"/>
    <xf numFmtId="0" fontId="18" fillId="0" borderId="0" xfId="1" applyFont="1" applyFill="1"/>
    <xf numFmtId="0" fontId="2" fillId="0" borderId="0" xfId="1" applyFont="1" applyFill="1" applyAlignment="1">
      <alignment horizontal="left"/>
    </xf>
    <xf numFmtId="0" fontId="2" fillId="0" borderId="0" xfId="1" applyFont="1" applyFill="1" applyBorder="1" applyAlignment="1">
      <alignment horizontal="left"/>
    </xf>
    <xf numFmtId="0" fontId="21" fillId="0" borderId="0" xfId="0" applyFont="1" applyAlignment="1">
      <alignment wrapText="1"/>
    </xf>
    <xf numFmtId="0" fontId="8" fillId="0" borderId="0" xfId="1" applyFont="1" applyFill="1" applyAlignment="1"/>
    <xf numFmtId="0" fontId="5" fillId="0" borderId="7" xfId="1" applyFont="1" applyFill="1" applyBorder="1" applyAlignment="1">
      <alignment horizontal="center" wrapText="1"/>
    </xf>
    <xf numFmtId="0" fontId="5" fillId="2" borderId="7" xfId="1" applyFont="1" applyFill="1" applyBorder="1" applyAlignment="1">
      <alignment horizontal="center" wrapText="1"/>
    </xf>
    <xf numFmtId="0" fontId="6" fillId="0" borderId="7" xfId="1" applyFont="1" applyFill="1" applyBorder="1"/>
    <xf numFmtId="0" fontId="6" fillId="2" borderId="7" xfId="1" applyFont="1" applyFill="1" applyBorder="1"/>
    <xf numFmtId="0" fontId="18" fillId="0" borderId="0" xfId="1" applyFont="1" applyFill="1" applyAlignment="1">
      <alignment horizontal="center"/>
    </xf>
    <xf numFmtId="41" fontId="7" fillId="0" borderId="7" xfId="1" quotePrefix="1" applyNumberFormat="1" applyFont="1" applyBorder="1" applyAlignment="1">
      <alignment horizontal="right"/>
    </xf>
    <xf numFmtId="41" fontId="7" fillId="0" borderId="0" xfId="1" quotePrefix="1" applyNumberFormat="1" applyFont="1" applyFill="1" applyBorder="1" applyAlignment="1">
      <alignment horizontal="right"/>
    </xf>
    <xf numFmtId="3" fontId="6" fillId="0" borderId="7" xfId="1" applyNumberFormat="1" applyFont="1" applyFill="1" applyBorder="1"/>
    <xf numFmtId="3" fontId="6" fillId="0" borderId="7" xfId="1" quotePrefix="1" applyNumberFormat="1" applyFont="1" applyFill="1" applyBorder="1" applyAlignment="1">
      <alignment horizontal="right"/>
    </xf>
    <xf numFmtId="3" fontId="6" fillId="2" borderId="7" xfId="1" applyNumberFormat="1" applyFont="1" applyFill="1" applyBorder="1"/>
    <xf numFmtId="3" fontId="6" fillId="0" borderId="8" xfId="1" applyNumberFormat="1" applyFont="1" applyFill="1" applyBorder="1"/>
    <xf numFmtId="3" fontId="6" fillId="2" borderId="8" xfId="1" applyNumberFormat="1" applyFont="1" applyFill="1" applyBorder="1"/>
    <xf numFmtId="167" fontId="6" fillId="0" borderId="7" xfId="1" quotePrefix="1" applyNumberFormat="1" applyFont="1" applyFill="1" applyBorder="1" applyAlignment="1">
      <alignment horizontal="right"/>
    </xf>
    <xf numFmtId="167" fontId="6" fillId="2" borderId="7" xfId="1" quotePrefix="1" applyNumberFormat="1" applyFont="1" applyFill="1" applyBorder="1" applyAlignment="1">
      <alignment horizontal="right"/>
    </xf>
    <xf numFmtId="41" fontId="6" fillId="0" borderId="7" xfId="1" quotePrefix="1" applyNumberFormat="1" applyFont="1" applyBorder="1" applyAlignment="1">
      <alignment horizontal="right"/>
    </xf>
    <xf numFmtId="167" fontId="6" fillId="3" borderId="7" xfId="1" quotePrefix="1" applyNumberFormat="1" applyFont="1" applyFill="1" applyBorder="1" applyAlignment="1">
      <alignment horizontal="right"/>
    </xf>
    <xf numFmtId="41" fontId="6" fillId="3" borderId="7" xfId="1" quotePrefix="1" applyNumberFormat="1" applyFont="1" applyFill="1" applyBorder="1" applyAlignment="1">
      <alignment horizontal="right"/>
    </xf>
    <xf numFmtId="0" fontId="2" fillId="0" borderId="11" xfId="1" applyFont="1" applyFill="1" applyBorder="1" applyAlignment="1">
      <alignment horizontal="right"/>
    </xf>
    <xf numFmtId="0" fontId="6" fillId="0" borderId="11" xfId="1" applyFont="1" applyFill="1" applyBorder="1" applyAlignment="1">
      <alignment horizontal="right"/>
    </xf>
    <xf numFmtId="0" fontId="6" fillId="2" borderId="11" xfId="1" applyFont="1" applyFill="1" applyBorder="1" applyAlignment="1">
      <alignment horizontal="right"/>
    </xf>
    <xf numFmtId="167" fontId="6" fillId="0" borderId="8" xfId="1" quotePrefix="1" applyNumberFormat="1" applyFont="1" applyFill="1" applyBorder="1" applyAlignment="1">
      <alignment horizontal="right"/>
    </xf>
    <xf numFmtId="167" fontId="6" fillId="2" borderId="8" xfId="1" quotePrefix="1" applyNumberFormat="1" applyFont="1" applyFill="1" applyBorder="1" applyAlignment="1">
      <alignment horizontal="right"/>
    </xf>
    <xf numFmtId="167" fontId="6" fillId="0" borderId="17" xfId="1" quotePrefix="1" applyNumberFormat="1" applyFont="1" applyFill="1" applyBorder="1" applyAlignment="1">
      <alignment horizontal="right"/>
    </xf>
    <xf numFmtId="167" fontId="6" fillId="2" borderId="17" xfId="1" quotePrefix="1" applyNumberFormat="1" applyFont="1" applyFill="1" applyBorder="1" applyAlignment="1">
      <alignment horizontal="right"/>
    </xf>
    <xf numFmtId="0" fontId="7" fillId="0" borderId="0" xfId="0" applyFont="1" applyAlignment="1">
      <alignment horizontal="right"/>
    </xf>
    <xf numFmtId="0" fontId="3" fillId="0" borderId="0" xfId="0" applyFont="1" applyAlignment="1">
      <alignment horizontal="right"/>
    </xf>
    <xf numFmtId="0" fontId="2" fillId="0" borderId="0" xfId="1" applyFont="1" applyAlignment="1">
      <alignment horizontal="right"/>
    </xf>
    <xf numFmtId="0" fontId="2" fillId="0" borderId="0" xfId="1" applyFont="1" applyAlignment="1">
      <alignment horizontal="center"/>
    </xf>
    <xf numFmtId="0" fontId="7" fillId="0" borderId="0" xfId="1" applyFont="1" applyAlignment="1">
      <alignment horizontal="left" indent="2"/>
    </xf>
    <xf numFmtId="0" fontId="24" fillId="0" borderId="0" xfId="1" applyFont="1" applyBorder="1" applyAlignment="1">
      <alignment horizontal="left"/>
    </xf>
    <xf numFmtId="0" fontId="24" fillId="0" borderId="0" xfId="1" applyFont="1" applyFill="1" applyAlignment="1"/>
    <xf numFmtId="0" fontId="24" fillId="0" borderId="0" xfId="1" applyFont="1" applyFill="1" applyAlignment="1">
      <alignment horizontal="center"/>
    </xf>
    <xf numFmtId="0" fontId="24" fillId="0" borderId="0" xfId="1" applyFont="1" applyFill="1"/>
    <xf numFmtId="0" fontId="24" fillId="0" borderId="0" xfId="1" applyFont="1" applyFill="1" applyAlignment="1">
      <alignment horizontal="justify"/>
    </xf>
    <xf numFmtId="0" fontId="3" fillId="0" borderId="0" xfId="1" applyFont="1" applyFill="1" applyAlignment="1">
      <alignment horizontal="center"/>
    </xf>
    <xf numFmtId="0" fontId="8" fillId="0" borderId="0" xfId="1" applyFont="1" applyFill="1"/>
    <xf numFmtId="0" fontId="3" fillId="0" borderId="0" xfId="1" applyFont="1" applyAlignment="1">
      <alignment horizontal="left" wrapText="1"/>
    </xf>
    <xf numFmtId="0" fontId="8" fillId="0" borderId="0" xfId="1" applyFont="1" applyFill="1" applyAlignment="1">
      <alignment horizontal="left"/>
    </xf>
    <xf numFmtId="0" fontId="5" fillId="0" borderId="7" xfId="1" applyFont="1" applyFill="1" applyBorder="1" applyAlignment="1">
      <alignment horizontal="center" wrapText="1"/>
    </xf>
    <xf numFmtId="0" fontId="3" fillId="0" borderId="0" xfId="0" applyFont="1"/>
    <xf numFmtId="0" fontId="16" fillId="0" borderId="0" xfId="0" applyFont="1"/>
    <xf numFmtId="0" fontId="31" fillId="0" borderId="0" xfId="0" applyFont="1"/>
    <xf numFmtId="0" fontId="32" fillId="0" borderId="0" xfId="0" applyFont="1" applyAlignment="1">
      <alignment horizontal="center"/>
    </xf>
    <xf numFmtId="0" fontId="16" fillId="0" borderId="0" xfId="0" applyFont="1" applyBorder="1"/>
    <xf numFmtId="0" fontId="31" fillId="0" borderId="0" xfId="0" applyFont="1" applyAlignment="1">
      <alignment horizontal="right"/>
    </xf>
    <xf numFmtId="0" fontId="34" fillId="0" borderId="0" xfId="0" applyFont="1"/>
    <xf numFmtId="0" fontId="30" fillId="0" borderId="0" xfId="0" applyFont="1"/>
    <xf numFmtId="0" fontId="7" fillId="0" borderId="0" xfId="1" applyFont="1" applyAlignment="1">
      <alignment horizontal="left"/>
    </xf>
    <xf numFmtId="0" fontId="3" fillId="0" borderId="0" xfId="1" applyFont="1" applyBorder="1" applyAlignment="1">
      <alignment horizontal="left"/>
    </xf>
    <xf numFmtId="0" fontId="25" fillId="0" borderId="0" xfId="1" applyFont="1" applyAlignment="1">
      <alignment horizontal="left"/>
    </xf>
    <xf numFmtId="0" fontId="24" fillId="0" borderId="0" xfId="1" applyFont="1" applyAlignment="1">
      <alignment horizontal="left"/>
    </xf>
    <xf numFmtId="0" fontId="7" fillId="0" borderId="0" xfId="1" applyFont="1" applyBorder="1" applyAlignment="1">
      <alignment horizontal="left"/>
    </xf>
    <xf numFmtId="0" fontId="24" fillId="0" borderId="0" xfId="1" applyFont="1" applyAlignment="1">
      <alignment horizontal="left" wrapText="1"/>
    </xf>
    <xf numFmtId="0" fontId="3" fillId="0" borderId="0" xfId="1" applyFont="1" applyAlignment="1">
      <alignment horizontal="left"/>
    </xf>
    <xf numFmtId="0" fontId="12" fillId="0" borderId="0" xfId="1" applyFont="1" applyAlignment="1">
      <alignment horizontal="left"/>
    </xf>
    <xf numFmtId="0" fontId="25" fillId="0" borderId="0" xfId="1" applyFont="1" applyAlignment="1">
      <alignment horizontal="left" wrapText="1"/>
    </xf>
    <xf numFmtId="0" fontId="31" fillId="0" borderId="0" xfId="0" applyFont="1" applyAlignment="1">
      <alignment horizontal="center"/>
    </xf>
    <xf numFmtId="0" fontId="17" fillId="0" borderId="0" xfId="1" applyFont="1" applyBorder="1" applyAlignment="1">
      <alignment horizontal="left" wrapText="1"/>
    </xf>
    <xf numFmtId="0" fontId="3" fillId="0" borderId="0" xfId="1" applyFont="1" applyBorder="1" applyAlignment="1">
      <alignment horizontal="left" wrapText="1"/>
    </xf>
    <xf numFmtId="168" fontId="3" fillId="0" borderId="7" xfId="1" applyNumberFormat="1" applyFont="1" applyBorder="1" applyAlignment="1">
      <alignment horizontal="left" wrapText="1"/>
    </xf>
    <xf numFmtId="168" fontId="3" fillId="2" borderId="7" xfId="1" applyNumberFormat="1" applyFont="1" applyFill="1" applyBorder="1" applyAlignment="1">
      <alignment horizontal="left" wrapText="1"/>
    </xf>
    <xf numFmtId="168" fontId="36" fillId="0" borderId="7" xfId="1" applyNumberFormat="1" applyFont="1" applyBorder="1" applyAlignment="1">
      <alignment horizontal="center" vertical="top" wrapText="1"/>
    </xf>
    <xf numFmtId="0" fontId="0" fillId="0" borderId="0" xfId="0" applyAlignment="1"/>
    <xf numFmtId="0" fontId="17" fillId="0" borderId="0" xfId="1" applyFont="1" applyBorder="1" applyAlignment="1"/>
    <xf numFmtId="1" fontId="7" fillId="0" borderId="0" xfId="1" applyNumberFormat="1" applyFont="1" applyAlignment="1"/>
    <xf numFmtId="0" fontId="11" fillId="0" borderId="0" xfId="1" applyFont="1" applyAlignment="1">
      <alignment wrapText="1"/>
    </xf>
    <xf numFmtId="0" fontId="7" fillId="0" borderId="0" xfId="0" applyFont="1" applyAlignment="1"/>
    <xf numFmtId="0" fontId="7" fillId="0" borderId="0" xfId="1" applyFont="1" applyAlignment="1">
      <alignment horizontal="left" wrapText="1"/>
    </xf>
    <xf numFmtId="0" fontId="7" fillId="0" borderId="0" xfId="1" applyFont="1" applyAlignment="1">
      <alignment wrapText="1"/>
    </xf>
    <xf numFmtId="0" fontId="3" fillId="0" borderId="0" xfId="1" applyFont="1" applyAlignment="1"/>
    <xf numFmtId="0" fontId="7" fillId="0" borderId="0" xfId="1" applyFont="1" applyAlignment="1"/>
    <xf numFmtId="0" fontId="12" fillId="0" borderId="0" xfId="1" applyFont="1" applyAlignment="1"/>
    <xf numFmtId="1" fontId="12" fillId="0" borderId="0" xfId="1" applyNumberFormat="1" applyFont="1" applyAlignment="1"/>
    <xf numFmtId="0" fontId="7" fillId="0" borderId="0" xfId="1" applyFont="1" applyFill="1" applyAlignment="1">
      <alignment horizontal="left"/>
    </xf>
    <xf numFmtId="0" fontId="3" fillId="0" borderId="0" xfId="1" applyFont="1" applyFill="1" applyAlignment="1"/>
    <xf numFmtId="0" fontId="2" fillId="0" borderId="0" xfId="1" applyFont="1" applyFill="1" applyAlignment="1"/>
    <xf numFmtId="1" fontId="6" fillId="0" borderId="7" xfId="1" applyNumberFormat="1" applyFont="1" applyBorder="1" applyAlignment="1"/>
    <xf numFmtId="3" fontId="6" fillId="0" borderId="7" xfId="1" applyNumberFormat="1" applyFont="1" applyBorder="1" applyAlignment="1"/>
    <xf numFmtId="0" fontId="2" fillId="0" borderId="0" xfId="1" applyFont="1" applyAlignment="1"/>
    <xf numFmtId="0" fontId="6" fillId="0" borderId="0" xfId="1" applyFont="1" applyAlignment="1"/>
    <xf numFmtId="3" fontId="6" fillId="0" borderId="8" xfId="1" applyNumberFormat="1" applyFont="1" applyBorder="1" applyAlignment="1"/>
    <xf numFmtId="0" fontId="5" fillId="0" borderId="0" xfId="1" applyFont="1" applyFill="1" applyAlignment="1"/>
    <xf numFmtId="0" fontId="24" fillId="0" borderId="7" xfId="1" applyFont="1" applyBorder="1" applyAlignment="1">
      <alignment horizontal="center" wrapText="1"/>
    </xf>
    <xf numFmtId="0" fontId="24" fillId="2" borderId="7" xfId="1" applyFont="1" applyFill="1" applyBorder="1" applyAlignment="1">
      <alignment horizontal="center" wrapText="1"/>
    </xf>
    <xf numFmtId="168" fontId="25" fillId="0" borderId="7" xfId="1" applyNumberFormat="1" applyFont="1" applyBorder="1" applyAlignment="1">
      <alignment horizontal="left"/>
    </xf>
    <xf numFmtId="168" fontId="25" fillId="2" borderId="6" xfId="1" applyNumberFormat="1" applyFont="1" applyFill="1" applyBorder="1" applyAlignment="1">
      <alignment horizontal="left"/>
    </xf>
    <xf numFmtId="168" fontId="25" fillId="0" borderId="6" xfId="1" applyNumberFormat="1" applyFont="1" applyBorder="1" applyAlignment="1">
      <alignment horizontal="left"/>
    </xf>
    <xf numFmtId="169" fontId="25" fillId="0" borderId="7" xfId="1" quotePrefix="1" applyNumberFormat="1" applyFont="1" applyBorder="1" applyAlignment="1">
      <alignment horizontal="left"/>
    </xf>
    <xf numFmtId="168" fontId="25" fillId="2" borderId="6" xfId="1" quotePrefix="1" applyNumberFormat="1" applyFont="1" applyFill="1" applyBorder="1" applyAlignment="1">
      <alignment horizontal="left"/>
    </xf>
    <xf numFmtId="169" fontId="25" fillId="0" borderId="8" xfId="1" quotePrefix="1" applyNumberFormat="1" applyFont="1" applyBorder="1" applyAlignment="1">
      <alignment horizontal="left"/>
    </xf>
    <xf numFmtId="168" fontId="25" fillId="2" borderId="1" xfId="1" applyNumberFormat="1" applyFont="1" applyFill="1" applyBorder="1" applyAlignment="1">
      <alignment horizontal="left"/>
    </xf>
    <xf numFmtId="169" fontId="25" fillId="0" borderId="9" xfId="1" quotePrefix="1" applyNumberFormat="1" applyFont="1" applyBorder="1" applyAlignment="1">
      <alignment horizontal="left"/>
    </xf>
    <xf numFmtId="169" fontId="25" fillId="2" borderId="9" xfId="1" quotePrefix="1" applyNumberFormat="1" applyFont="1" applyFill="1" applyBorder="1" applyAlignment="1">
      <alignment horizontal="left"/>
    </xf>
    <xf numFmtId="168" fontId="25" fillId="0" borderId="11" xfId="1" applyNumberFormat="1" applyFont="1" applyBorder="1" applyAlignment="1">
      <alignment horizontal="left"/>
    </xf>
    <xf numFmtId="168" fontId="25" fillId="2" borderId="11" xfId="1" applyNumberFormat="1" applyFont="1" applyFill="1" applyBorder="1" applyAlignment="1">
      <alignment horizontal="left"/>
    </xf>
    <xf numFmtId="168" fontId="25" fillId="2" borderId="7" xfId="1" applyNumberFormat="1" applyFont="1" applyFill="1" applyBorder="1" applyAlignment="1">
      <alignment horizontal="left"/>
    </xf>
    <xf numFmtId="168" fontId="25" fillId="0" borderId="8" xfId="1" quotePrefix="1" applyNumberFormat="1" applyFont="1" applyBorder="1" applyAlignment="1">
      <alignment horizontal="left"/>
    </xf>
    <xf numFmtId="168" fontId="25" fillId="2" borderId="1" xfId="1" quotePrefix="1" applyNumberFormat="1" applyFont="1" applyFill="1" applyBorder="1" applyAlignment="1">
      <alignment horizontal="left"/>
    </xf>
    <xf numFmtId="168" fontId="25" fillId="0" borderId="1" xfId="1" quotePrefix="1" applyNumberFormat="1" applyFont="1" applyBorder="1" applyAlignment="1">
      <alignment horizontal="left"/>
    </xf>
    <xf numFmtId="169" fontId="25" fillId="2" borderId="7" xfId="1" quotePrefix="1" applyNumberFormat="1" applyFont="1" applyFill="1" applyBorder="1" applyAlignment="1">
      <alignment horizontal="left"/>
    </xf>
    <xf numFmtId="168" fontId="25" fillId="3" borderId="7" xfId="1" quotePrefix="1" applyNumberFormat="1" applyFont="1" applyFill="1" applyBorder="1" applyAlignment="1">
      <alignment horizontal="left"/>
    </xf>
    <xf numFmtId="168" fontId="25" fillId="3" borderId="7" xfId="1" applyNumberFormat="1" applyFont="1" applyFill="1" applyBorder="1" applyAlignment="1">
      <alignment horizontal="left"/>
    </xf>
    <xf numFmtId="168" fontId="25" fillId="3" borderId="6" xfId="1" applyNumberFormat="1" applyFont="1" applyFill="1" applyBorder="1" applyAlignment="1">
      <alignment horizontal="left"/>
    </xf>
    <xf numFmtId="168" fontId="25" fillId="3" borderId="6" xfId="1" quotePrefix="1" applyNumberFormat="1" applyFont="1" applyFill="1" applyBorder="1" applyAlignment="1">
      <alignment horizontal="left"/>
    </xf>
    <xf numFmtId="168" fontId="25" fillId="0" borderId="7" xfId="1" quotePrefix="1" applyNumberFormat="1" applyFont="1" applyBorder="1" applyAlignment="1">
      <alignment horizontal="left"/>
    </xf>
    <xf numFmtId="168" fontId="25" fillId="0" borderId="8" xfId="1" applyNumberFormat="1" applyFont="1" applyBorder="1" applyAlignment="1">
      <alignment horizontal="left"/>
    </xf>
    <xf numFmtId="168" fontId="25" fillId="0" borderId="1" xfId="1" applyNumberFormat="1" applyFont="1" applyBorder="1" applyAlignment="1">
      <alignment horizontal="left"/>
    </xf>
    <xf numFmtId="168" fontId="25" fillId="2" borderId="23" xfId="1" quotePrefix="1" applyNumberFormat="1" applyFont="1" applyFill="1" applyBorder="1" applyAlignment="1">
      <alignment horizontal="left"/>
    </xf>
    <xf numFmtId="168" fontId="25" fillId="0" borderId="14" xfId="1" quotePrefix="1" applyNumberFormat="1" applyFont="1" applyBorder="1" applyAlignment="1">
      <alignment horizontal="left"/>
    </xf>
    <xf numFmtId="168" fontId="25" fillId="0" borderId="15" xfId="1" quotePrefix="1" applyNumberFormat="1" applyFont="1" applyBorder="1" applyAlignment="1">
      <alignment horizontal="left"/>
    </xf>
    <xf numFmtId="0" fontId="24" fillId="0" borderId="0" xfId="1" applyFont="1" applyBorder="1" applyAlignment="1">
      <alignment horizontal="center"/>
    </xf>
    <xf numFmtId="0" fontId="37" fillId="2" borderId="7" xfId="1" applyFont="1" applyFill="1" applyBorder="1" applyAlignment="1">
      <alignment horizontal="center" wrapText="1"/>
    </xf>
    <xf numFmtId="1" fontId="25" fillId="0" borderId="7" xfId="1" applyNumberFormat="1" applyFont="1" applyBorder="1" applyAlignment="1"/>
    <xf numFmtId="1" fontId="38" fillId="2" borderId="7" xfId="1" applyNumberFormat="1" applyFont="1" applyFill="1" applyBorder="1" applyAlignment="1"/>
    <xf numFmtId="41" fontId="38" fillId="2" borderId="7" xfId="1" applyNumberFormat="1" applyFont="1" applyFill="1" applyBorder="1" applyAlignment="1"/>
    <xf numFmtId="3" fontId="38" fillId="2" borderId="7" xfId="1" applyNumberFormat="1" applyFont="1" applyFill="1" applyBorder="1" applyAlignment="1"/>
    <xf numFmtId="167" fontId="38" fillId="2" borderId="11" xfId="1" quotePrefix="1" applyNumberFormat="1" applyFont="1" applyFill="1" applyBorder="1" applyAlignment="1">
      <alignment horizontal="right"/>
    </xf>
    <xf numFmtId="3" fontId="38" fillId="2" borderId="8" xfId="1" applyNumberFormat="1" applyFont="1" applyFill="1" applyBorder="1" applyAlignment="1"/>
    <xf numFmtId="1" fontId="39" fillId="0" borderId="0" xfId="1" applyNumberFormat="1" applyFont="1" applyAlignment="1"/>
    <xf numFmtId="0" fontId="25" fillId="2" borderId="0" xfId="0" applyFont="1" applyFill="1" applyAlignment="1"/>
    <xf numFmtId="169" fontId="25" fillId="0" borderId="11" xfId="1" quotePrefix="1" applyNumberFormat="1" applyFont="1" applyBorder="1" applyAlignment="1">
      <alignment horizontal="left"/>
    </xf>
    <xf numFmtId="3" fontId="38" fillId="2" borderId="17" xfId="1" applyNumberFormat="1" applyFont="1" applyFill="1" applyBorder="1" applyAlignment="1"/>
    <xf numFmtId="169" fontId="25" fillId="0" borderId="17" xfId="1" quotePrefix="1" applyNumberFormat="1" applyFont="1" applyBorder="1" applyAlignment="1">
      <alignment horizontal="left"/>
    </xf>
    <xf numFmtId="1" fontId="24" fillId="0" borderId="7" xfId="1" applyNumberFormat="1" applyFont="1" applyBorder="1" applyAlignment="1">
      <alignment horizontal="center" wrapText="1"/>
    </xf>
    <xf numFmtId="41" fontId="38" fillId="2" borderId="8" xfId="1" applyNumberFormat="1" applyFont="1" applyFill="1" applyBorder="1" applyAlignment="1"/>
    <xf numFmtId="3" fontId="38" fillId="2" borderId="11" xfId="1" applyNumberFormat="1" applyFont="1" applyFill="1" applyBorder="1" applyAlignment="1"/>
    <xf numFmtId="41" fontId="38" fillId="2" borderId="11" xfId="1" applyNumberFormat="1" applyFont="1" applyFill="1" applyBorder="1" applyAlignment="1"/>
    <xf numFmtId="169" fontId="24" fillId="0" borderId="9" xfId="1" quotePrefix="1" applyNumberFormat="1" applyFont="1" applyBorder="1" applyAlignment="1">
      <alignment horizontal="left"/>
    </xf>
    <xf numFmtId="41" fontId="37" fillId="2" borderId="10" xfId="1" applyNumberFormat="1" applyFont="1" applyFill="1" applyBorder="1" applyAlignment="1"/>
    <xf numFmtId="0" fontId="3" fillId="0" borderId="0" xfId="0" applyFont="1" applyAlignment="1"/>
    <xf numFmtId="167" fontId="37" fillId="2" borderId="10" xfId="1" quotePrefix="1" applyNumberFormat="1" applyFont="1" applyFill="1" applyBorder="1" applyAlignment="1">
      <alignment horizontal="right"/>
    </xf>
    <xf numFmtId="0" fontId="38" fillId="2" borderId="17" xfId="0" applyFont="1" applyFill="1" applyBorder="1" applyAlignment="1"/>
    <xf numFmtId="0" fontId="24" fillId="2" borderId="0" xfId="0" applyFont="1" applyFill="1" applyAlignment="1"/>
    <xf numFmtId="1" fontId="40" fillId="0" borderId="0" xfId="1" applyNumberFormat="1" applyFont="1" applyAlignment="1"/>
    <xf numFmtId="0" fontId="6" fillId="0" borderId="0" xfId="1" applyFont="1" applyFill="1" applyAlignment="1"/>
    <xf numFmtId="15" fontId="4" fillId="0" borderId="0" xfId="0" applyNumberFormat="1" applyFont="1" applyAlignment="1"/>
    <xf numFmtId="0" fontId="19" fillId="0" borderId="0" xfId="0" applyFont="1" applyAlignment="1">
      <alignment horizontal="justify" wrapText="1"/>
    </xf>
    <xf numFmtId="0" fontId="19" fillId="0" borderId="0" xfId="0" applyFont="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xf>
    <xf numFmtId="3" fontId="6" fillId="0" borderId="0" xfId="1" applyNumberFormat="1" applyFont="1" applyFill="1" applyAlignment="1"/>
    <xf numFmtId="3" fontId="6" fillId="0" borderId="7" xfId="1" applyNumberFormat="1" applyFont="1" applyFill="1" applyBorder="1" applyAlignment="1"/>
    <xf numFmtId="0" fontId="15" fillId="0" borderId="0" xfId="0" applyFont="1" applyAlignment="1"/>
    <xf numFmtId="0" fontId="0" fillId="0" borderId="7" xfId="0" applyBorder="1" applyAlignment="1"/>
    <xf numFmtId="41" fontId="6" fillId="0" borderId="0" xfId="1" quotePrefix="1" applyNumberFormat="1" applyFont="1" applyFill="1" applyBorder="1" applyAlignment="1"/>
    <xf numFmtId="41" fontId="6" fillId="0" borderId="0" xfId="1" quotePrefix="1" applyNumberFormat="1" applyFont="1" applyFill="1" applyAlignment="1"/>
    <xf numFmtId="0" fontId="2" fillId="0" borderId="7" xfId="1" applyFont="1" applyFill="1" applyBorder="1" applyAlignment="1">
      <alignment horizontal="center" wrapText="1"/>
    </xf>
    <xf numFmtId="41" fontId="6" fillId="0" borderId="7" xfId="1" quotePrefix="1" applyNumberFormat="1" applyFont="1" applyFill="1" applyBorder="1" applyAlignment="1"/>
    <xf numFmtId="0" fontId="6" fillId="0" borderId="7" xfId="1" applyFont="1" applyFill="1" applyBorder="1" applyAlignment="1"/>
    <xf numFmtId="3" fontId="6" fillId="0" borderId="0" xfId="1" applyNumberFormat="1" applyFont="1" applyFill="1" applyBorder="1" applyAlignment="1"/>
    <xf numFmtId="0" fontId="0" fillId="0" borderId="0" xfId="0" applyBorder="1" applyAlignment="1"/>
    <xf numFmtId="0" fontId="6" fillId="0" borderId="0" xfId="1" applyFont="1" applyFill="1" applyBorder="1" applyAlignment="1"/>
    <xf numFmtId="0" fontId="2" fillId="0" borderId="0" xfId="1" applyFont="1" applyFill="1" applyBorder="1" applyAlignment="1"/>
    <xf numFmtId="0" fontId="23" fillId="0" borderId="0" xfId="1" applyFont="1" applyFill="1" applyAlignment="1"/>
    <xf numFmtId="165" fontId="6" fillId="3" borderId="7" xfId="1" applyNumberFormat="1" applyFont="1" applyFill="1" applyBorder="1" applyAlignment="1"/>
    <xf numFmtId="1" fontId="6" fillId="3" borderId="7" xfId="1" applyNumberFormat="1" applyFont="1" applyFill="1" applyBorder="1" applyAlignment="1"/>
    <xf numFmtId="0" fontId="6" fillId="0" borderId="0" xfId="1" applyFont="1" applyBorder="1" applyAlignment="1"/>
    <xf numFmtId="0" fontId="22" fillId="0" borderId="0" xfId="1" applyFont="1" applyAlignment="1"/>
    <xf numFmtId="1" fontId="6" fillId="0" borderId="11" xfId="1" applyNumberFormat="1" applyFont="1" applyBorder="1" applyAlignment="1"/>
    <xf numFmtId="167" fontId="6" fillId="0" borderId="17" xfId="1" quotePrefix="1" applyNumberFormat="1" applyFont="1" applyBorder="1" applyAlignment="1">
      <alignment horizontal="right"/>
    </xf>
    <xf numFmtId="3" fontId="6" fillId="0" borderId="11" xfId="1" applyNumberFormat="1" applyFont="1" applyBorder="1" applyAlignment="1"/>
    <xf numFmtId="3" fontId="6" fillId="0" borderId="24" xfId="1" applyNumberFormat="1" applyFont="1" applyBorder="1" applyAlignment="1"/>
    <xf numFmtId="3" fontId="6" fillId="3" borderId="8" xfId="1" quotePrefix="1" applyNumberFormat="1" applyFont="1" applyFill="1" applyBorder="1" applyAlignment="1">
      <alignment horizontal="right"/>
    </xf>
    <xf numFmtId="165" fontId="6" fillId="3" borderId="8" xfId="1" applyNumberFormat="1" applyFont="1" applyFill="1" applyBorder="1" applyAlignment="1"/>
    <xf numFmtId="3" fontId="6" fillId="3" borderId="8" xfId="1" applyNumberFormat="1" applyFont="1" applyFill="1" applyBorder="1" applyAlignment="1"/>
    <xf numFmtId="167" fontId="6" fillId="3" borderId="11" xfId="1" quotePrefix="1" applyNumberFormat="1" applyFont="1" applyFill="1" applyBorder="1" applyAlignment="1">
      <alignment horizontal="right"/>
    </xf>
    <xf numFmtId="3" fontId="6" fillId="3" borderId="11" xfId="1" quotePrefix="1" applyNumberFormat="1" applyFont="1" applyFill="1" applyBorder="1" applyAlignment="1">
      <alignment horizontal="right"/>
    </xf>
    <xf numFmtId="0" fontId="6" fillId="0" borderId="0" xfId="1" applyFont="1" applyFill="1" applyAlignment="1">
      <alignment horizontal="left" indent="2"/>
    </xf>
    <xf numFmtId="0" fontId="24" fillId="0" borderId="0" xfId="1" applyFont="1" applyFill="1" applyAlignment="1">
      <alignment horizontal="left"/>
    </xf>
    <xf numFmtId="0" fontId="5" fillId="0" borderId="7" xfId="1" applyFont="1" applyFill="1" applyBorder="1" applyAlignment="1">
      <alignment horizontal="right"/>
    </xf>
    <xf numFmtId="3" fontId="2" fillId="0" borderId="7" xfId="1" applyNumberFormat="1" applyFont="1" applyFill="1" applyBorder="1" applyAlignment="1"/>
    <xf numFmtId="169" fontId="6" fillId="0" borderId="7" xfId="1" quotePrefix="1" applyNumberFormat="1" applyFont="1" applyBorder="1" applyAlignment="1">
      <alignment horizontal="left"/>
    </xf>
    <xf numFmtId="169" fontId="6" fillId="0" borderId="8" xfId="1" quotePrefix="1" applyNumberFormat="1" applyFont="1" applyBorder="1" applyAlignment="1">
      <alignment horizontal="left"/>
    </xf>
    <xf numFmtId="169" fontId="6" fillId="0" borderId="11" xfId="1" quotePrefix="1" applyNumberFormat="1" applyFont="1" applyBorder="1" applyAlignment="1">
      <alignment horizontal="left"/>
    </xf>
    <xf numFmtId="0" fontId="25" fillId="0" borderId="0" xfId="1" applyFont="1" applyFill="1" applyAlignment="1"/>
    <xf numFmtId="0" fontId="26" fillId="0" borderId="0" xfId="1" applyFont="1" applyFill="1" applyAlignment="1"/>
    <xf numFmtId="0" fontId="25" fillId="0" borderId="0" xfId="1" applyFont="1" applyFill="1" applyAlignment="1">
      <alignment horizontal="justify"/>
    </xf>
    <xf numFmtId="0" fontId="29" fillId="0" borderId="0" xfId="1" applyFont="1" applyFill="1" applyAlignment="1"/>
    <xf numFmtId="0" fontId="24" fillId="0" borderId="0" xfId="1" applyFont="1" applyFill="1" applyAlignment="1">
      <alignment horizontal="right"/>
    </xf>
    <xf numFmtId="0" fontId="25" fillId="0" borderId="0" xfId="1" applyFont="1" applyFill="1" applyAlignment="1">
      <alignment horizontal="center"/>
    </xf>
    <xf numFmtId="0" fontId="25" fillId="0" borderId="0" xfId="1" applyFont="1" applyFill="1" applyAlignment="1">
      <alignment horizontal="left" wrapText="1"/>
    </xf>
    <xf numFmtId="0" fontId="26" fillId="0" borderId="0" xfId="1" applyFont="1" applyFill="1" applyAlignment="1">
      <alignment horizontal="left"/>
    </xf>
    <xf numFmtId="0" fontId="18" fillId="0" borderId="0" xfId="1" applyFont="1" applyFill="1" applyAlignment="1">
      <alignment horizontal="center" vertical="center"/>
    </xf>
    <xf numFmtId="0" fontId="2" fillId="0" borderId="0" xfId="1"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wrapText="1"/>
    </xf>
    <xf numFmtId="0" fontId="9" fillId="0" borderId="0" xfId="1" applyFont="1" applyFill="1"/>
    <xf numFmtId="0" fontId="25" fillId="0" borderId="0" xfId="1" applyFont="1" applyFill="1"/>
    <xf numFmtId="0" fontId="25" fillId="0" borderId="0" xfId="1" applyFont="1" applyFill="1" applyBorder="1"/>
    <xf numFmtId="0" fontId="24" fillId="0" borderId="0" xfId="1" applyFont="1" applyFill="1" applyBorder="1" applyAlignment="1"/>
    <xf numFmtId="0" fontId="24" fillId="0" borderId="7" xfId="1" applyFont="1" applyFill="1" applyBorder="1" applyAlignment="1">
      <alignment horizontal="right"/>
    </xf>
    <xf numFmtId="0" fontId="24" fillId="2" borderId="7" xfId="1" applyFont="1" applyFill="1" applyBorder="1" applyAlignment="1">
      <alignment horizontal="right"/>
    </xf>
    <xf numFmtId="166" fontId="25" fillId="0" borderId="0" xfId="1" applyNumberFormat="1" applyFont="1" applyFill="1"/>
    <xf numFmtId="0" fontId="25" fillId="0" borderId="0" xfId="1" applyFont="1" applyFill="1" applyAlignment="1">
      <alignment horizontal="right"/>
    </xf>
    <xf numFmtId="164" fontId="25" fillId="0" borderId="0" xfId="1" applyNumberFormat="1" applyFont="1" applyFill="1"/>
    <xf numFmtId="3" fontId="24" fillId="0" borderId="0" xfId="1" applyNumberFormat="1" applyFont="1" applyFill="1"/>
    <xf numFmtId="3" fontId="25" fillId="0" borderId="0" xfId="1" applyNumberFormat="1" applyFont="1" applyFill="1"/>
    <xf numFmtId="0" fontId="4" fillId="0" borderId="0" xfId="1" applyFont="1" applyFill="1" applyAlignment="1">
      <alignment horizontal="center"/>
    </xf>
    <xf numFmtId="169" fontId="6" fillId="2" borderId="7" xfId="1" quotePrefix="1" applyNumberFormat="1" applyFont="1" applyFill="1" applyBorder="1" applyAlignment="1">
      <alignment horizontal="left"/>
    </xf>
    <xf numFmtId="41" fontId="6" fillId="2" borderId="7" xfId="1" quotePrefix="1" applyNumberFormat="1" applyFont="1" applyFill="1" applyBorder="1" applyAlignment="1">
      <alignment horizontal="right"/>
    </xf>
    <xf numFmtId="41" fontId="6" fillId="2" borderId="7" xfId="1" quotePrefix="1" applyNumberFormat="1" applyFont="1" applyFill="1" applyBorder="1" applyAlignment="1">
      <alignment horizontal="left" vertical="center"/>
    </xf>
    <xf numFmtId="41" fontId="6" fillId="2" borderId="8" xfId="1" quotePrefix="1" applyNumberFormat="1" applyFont="1" applyFill="1" applyBorder="1" applyAlignment="1">
      <alignment horizontal="right"/>
    </xf>
    <xf numFmtId="169" fontId="2" fillId="0" borderId="9" xfId="1" quotePrefix="1" applyNumberFormat="1" applyFont="1" applyBorder="1" applyAlignment="1">
      <alignment horizontal="left"/>
    </xf>
    <xf numFmtId="169" fontId="2" fillId="0" borderId="10" xfId="1" quotePrefix="1" applyNumberFormat="1" applyFont="1" applyBorder="1" applyAlignment="1">
      <alignment horizontal="left"/>
    </xf>
    <xf numFmtId="169" fontId="2" fillId="2" borderId="10" xfId="1" quotePrefix="1" applyNumberFormat="1" applyFont="1" applyFill="1" applyBorder="1" applyAlignment="1">
      <alignment horizontal="left"/>
    </xf>
    <xf numFmtId="169" fontId="2" fillId="0" borderId="16" xfId="1" quotePrefix="1" applyNumberFormat="1" applyFont="1" applyBorder="1" applyAlignment="1">
      <alignment horizontal="left"/>
    </xf>
    <xf numFmtId="41" fontId="6" fillId="0" borderId="11" xfId="1" quotePrefix="1" applyNumberFormat="1" applyFont="1" applyBorder="1" applyAlignment="1">
      <alignment horizontal="right"/>
    </xf>
    <xf numFmtId="41" fontId="6" fillId="2" borderId="11" xfId="1" quotePrefix="1" applyNumberFormat="1" applyFont="1" applyFill="1" applyBorder="1" applyAlignment="1">
      <alignment horizontal="right"/>
    </xf>
    <xf numFmtId="0" fontId="14" fillId="0" borderId="0" xfId="1" applyFont="1" applyFill="1" applyAlignment="1">
      <alignment horizontal="left"/>
    </xf>
    <xf numFmtId="0" fontId="14" fillId="0" borderId="0" xfId="1" applyFont="1" applyFill="1" applyAlignment="1"/>
    <xf numFmtId="0" fontId="7" fillId="0" borderId="0" xfId="0" applyFont="1" applyAlignment="1">
      <alignment horizontal="center"/>
    </xf>
    <xf numFmtId="0" fontId="0" fillId="0" borderId="0" xfId="0" applyAlignment="1">
      <alignment horizontal="center"/>
    </xf>
    <xf numFmtId="0" fontId="19" fillId="0" borderId="0" xfId="0" applyFont="1" applyAlignment="1">
      <alignment wrapText="1"/>
    </xf>
    <xf numFmtId="0" fontId="6" fillId="0" borderId="0" xfId="1" applyFont="1" applyFill="1" applyBorder="1" applyAlignment="1">
      <alignment horizontal="right"/>
    </xf>
    <xf numFmtId="0" fontId="6" fillId="0" borderId="0" xfId="1" applyFont="1" applyFill="1" applyBorder="1" applyAlignment="1">
      <alignment horizontal="center"/>
    </xf>
    <xf numFmtId="0" fontId="7" fillId="0" borderId="0" xfId="0" applyFont="1" applyBorder="1" applyAlignment="1"/>
    <xf numFmtId="0" fontId="4" fillId="0" borderId="0" xfId="1" applyFont="1" applyFill="1" applyBorder="1" applyAlignment="1">
      <alignment horizontal="right"/>
    </xf>
    <xf numFmtId="0" fontId="6" fillId="0" borderId="0" xfId="1" applyFont="1" applyFill="1" applyAlignment="1">
      <alignment horizontal="left" wrapText="1"/>
    </xf>
    <xf numFmtId="0" fontId="3" fillId="0" borderId="0" xfId="1" applyFont="1" applyAlignment="1">
      <alignment horizontal="center" wrapText="1"/>
    </xf>
    <xf numFmtId="0" fontId="3" fillId="0" borderId="0" xfId="0" applyFont="1" applyAlignment="1">
      <alignment horizontal="center"/>
    </xf>
    <xf numFmtId="0" fontId="0" fillId="0" borderId="0" xfId="0" applyAlignment="1">
      <alignment horizontal="left" wrapText="1"/>
    </xf>
    <xf numFmtId="0" fontId="7" fillId="0" borderId="0" xfId="0" applyFont="1" applyAlignment="1">
      <alignment horizontal="left" wrapText="1"/>
    </xf>
    <xf numFmtId="0" fontId="2" fillId="0" borderId="0" xfId="1" applyFont="1" applyFill="1" applyBorder="1" applyAlignment="1">
      <alignment horizontal="center"/>
    </xf>
    <xf numFmtId="0" fontId="5" fillId="0" borderId="0" xfId="1" applyFont="1" applyFill="1" applyBorder="1" applyAlignment="1">
      <alignment horizontal="right"/>
    </xf>
    <xf numFmtId="169" fontId="6" fillId="0" borderId="0" xfId="1" quotePrefix="1" applyNumberFormat="1" applyFont="1" applyBorder="1" applyAlignment="1">
      <alignment horizontal="left"/>
    </xf>
    <xf numFmtId="169" fontId="2" fillId="0" borderId="0" xfId="1" quotePrefix="1" applyNumberFormat="1" applyFont="1" applyBorder="1" applyAlignment="1">
      <alignment horizontal="left"/>
    </xf>
    <xf numFmtId="170" fontId="6" fillId="0" borderId="7" xfId="1" applyNumberFormat="1" applyFont="1" applyFill="1" applyBorder="1" applyAlignment="1"/>
    <xf numFmtId="16" fontId="19" fillId="0" borderId="7" xfId="0" applyNumberFormat="1" applyFont="1" applyBorder="1" applyAlignment="1">
      <alignment horizontal="center" wrapText="1"/>
    </xf>
    <xf numFmtId="0" fontId="19" fillId="0" borderId="7" xfId="0" applyFont="1" applyBorder="1" applyAlignment="1">
      <alignment horizontal="center" wrapText="1"/>
    </xf>
    <xf numFmtId="0" fontId="6" fillId="0" borderId="0" xfId="0" applyFont="1" applyAlignment="1"/>
    <xf numFmtId="0" fontId="2" fillId="0" borderId="7" xfId="1" applyFont="1" applyFill="1" applyBorder="1" applyAlignment="1">
      <alignment horizontal="right"/>
    </xf>
    <xf numFmtId="0" fontId="14" fillId="0" borderId="0" xfId="0" applyFont="1" applyAlignment="1"/>
    <xf numFmtId="0" fontId="5" fillId="0" borderId="0" xfId="1" applyFont="1" applyFill="1" applyBorder="1" applyAlignment="1">
      <alignment horizontal="center" wrapText="1"/>
    </xf>
    <xf numFmtId="3" fontId="2" fillId="0" borderId="7" xfId="1" applyNumberFormat="1" applyFont="1" applyFill="1" applyBorder="1" applyAlignment="1">
      <alignment horizontal="center" wrapText="1"/>
    </xf>
    <xf numFmtId="0" fontId="8" fillId="0" borderId="0" xfId="0" applyFont="1" applyAlignment="1">
      <alignment horizontal="center"/>
    </xf>
    <xf numFmtId="0" fontId="2" fillId="0" borderId="0" xfId="0" applyFont="1" applyAlignment="1">
      <alignment horizontal="center"/>
    </xf>
    <xf numFmtId="0" fontId="2" fillId="0" borderId="0" xfId="0" applyFont="1" applyAlignment="1"/>
    <xf numFmtId="0" fontId="6" fillId="0" borderId="0" xfId="0" applyFont="1" applyAlignment="1">
      <alignment horizontal="center"/>
    </xf>
    <xf numFmtId="0" fontId="2" fillId="0" borderId="5" xfId="1" applyFont="1" applyFill="1" applyBorder="1" applyAlignment="1">
      <alignment horizontal="center" wrapText="1"/>
    </xf>
    <xf numFmtId="0" fontId="6" fillId="0" borderId="7" xfId="0" applyFont="1" applyBorder="1" applyAlignment="1"/>
    <xf numFmtId="0" fontId="2" fillId="0" borderId="8" xfId="1" applyFont="1" applyBorder="1" applyAlignment="1">
      <alignment horizontal="center" wrapText="1"/>
    </xf>
    <xf numFmtId="0" fontId="2" fillId="0" borderId="5" xfId="1" applyFont="1" applyBorder="1" applyAlignment="1">
      <alignment horizontal="center" wrapText="1"/>
    </xf>
    <xf numFmtId="0" fontId="2" fillId="0" borderId="0" xfId="1" applyFont="1" applyBorder="1" applyAlignment="1">
      <alignment horizontal="left"/>
    </xf>
    <xf numFmtId="0" fontId="6" fillId="0" borderId="0" xfId="1" applyFont="1" applyAlignment="1">
      <alignment horizontal="center"/>
    </xf>
    <xf numFmtId="0" fontId="2" fillId="0" borderId="11" xfId="1" applyFont="1" applyBorder="1" applyAlignment="1">
      <alignment horizontal="right" wrapText="1"/>
    </xf>
    <xf numFmtId="0" fontId="2" fillId="0" borderId="2" xfId="1" applyFont="1" applyBorder="1" applyAlignment="1">
      <alignment horizontal="right" wrapText="1"/>
    </xf>
    <xf numFmtId="0" fontId="2" fillId="0" borderId="3" xfId="1" applyFont="1" applyBorder="1" applyAlignment="1">
      <alignment horizontal="right" wrapText="1"/>
    </xf>
    <xf numFmtId="0" fontId="6" fillId="0" borderId="0" xfId="1" applyFont="1" applyAlignment="1">
      <alignment horizontal="left" wrapText="1"/>
    </xf>
    <xf numFmtId="0" fontId="2" fillId="0" borderId="0" xfId="1" applyFont="1" applyAlignment="1">
      <alignment horizontal="left" wrapText="1"/>
    </xf>
    <xf numFmtId="0" fontId="2" fillId="0" borderId="0" xfId="1" applyFont="1" applyAlignment="1">
      <alignment horizontal="right" wrapText="1"/>
    </xf>
    <xf numFmtId="0" fontId="6" fillId="0" borderId="0" xfId="1" applyFont="1" applyAlignment="1">
      <alignment wrapText="1"/>
    </xf>
    <xf numFmtId="0" fontId="2" fillId="0" borderId="0" xfId="1" applyFont="1" applyAlignment="1">
      <alignment wrapText="1"/>
    </xf>
    <xf numFmtId="169" fontId="2" fillId="0" borderId="12" xfId="1" quotePrefix="1" applyNumberFormat="1" applyFont="1" applyBorder="1" applyAlignment="1">
      <alignment horizontal="left"/>
    </xf>
    <xf numFmtId="169" fontId="2" fillId="0" borderId="13" xfId="1" quotePrefix="1" applyNumberFormat="1" applyFont="1" applyBorder="1" applyAlignment="1">
      <alignment horizontal="left"/>
    </xf>
    <xf numFmtId="169" fontId="2" fillId="0" borderId="18" xfId="1" quotePrefix="1" applyNumberFormat="1" applyFont="1" applyBorder="1" applyAlignment="1">
      <alignment horizontal="left"/>
    </xf>
    <xf numFmtId="169" fontId="6" fillId="0" borderId="14" xfId="1" quotePrefix="1" applyNumberFormat="1" applyFont="1" applyBorder="1" applyAlignment="1">
      <alignment horizontal="left"/>
    </xf>
    <xf numFmtId="169" fontId="2" fillId="0" borderId="19" xfId="1" quotePrefix="1" applyNumberFormat="1" applyFont="1" applyBorder="1" applyAlignment="1">
      <alignment horizontal="left"/>
    </xf>
    <xf numFmtId="169" fontId="2" fillId="0" borderId="20" xfId="1" quotePrefix="1" applyNumberFormat="1" applyFont="1" applyBorder="1" applyAlignment="1">
      <alignment horizontal="left"/>
    </xf>
    <xf numFmtId="169" fontId="2" fillId="0" borderId="21" xfId="1" quotePrefix="1" applyNumberFormat="1" applyFont="1" applyBorder="1" applyAlignment="1">
      <alignment horizontal="left"/>
    </xf>
    <xf numFmtId="0" fontId="23" fillId="0" borderId="0" xfId="1" applyFont="1" applyAlignment="1">
      <alignment horizontal="left" vertical="top"/>
    </xf>
    <xf numFmtId="0" fontId="6" fillId="0" borderId="0" xfId="1" applyFont="1" applyAlignment="1">
      <alignment horizontal="left"/>
    </xf>
    <xf numFmtId="0" fontId="2" fillId="0" borderId="0" xfId="1" applyFont="1" applyAlignment="1">
      <alignment horizontal="left"/>
    </xf>
    <xf numFmtId="0" fontId="0" fillId="0" borderId="0" xfId="0" applyAlignment="1">
      <alignment horizontal="center"/>
    </xf>
    <xf numFmtId="0" fontId="2" fillId="0" borderId="7" xfId="1" applyFont="1" applyFill="1" applyBorder="1" applyAlignment="1">
      <alignment horizontal="center" wrapText="1"/>
    </xf>
    <xf numFmtId="169" fontId="25" fillId="0" borderId="12" xfId="1" quotePrefix="1" applyNumberFormat="1" applyFont="1" applyBorder="1" applyAlignment="1">
      <alignment horizontal="left"/>
    </xf>
    <xf numFmtId="169" fontId="25" fillId="0" borderId="13" xfId="1" quotePrefix="1" applyNumberFormat="1" applyFont="1" applyBorder="1" applyAlignment="1">
      <alignment horizontal="left"/>
    </xf>
    <xf numFmtId="169" fontId="25" fillId="0" borderId="18" xfId="1" quotePrefix="1" applyNumberFormat="1" applyFont="1" applyBorder="1" applyAlignment="1">
      <alignment horizontal="left"/>
    </xf>
    <xf numFmtId="169" fontId="25" fillId="0" borderId="19" xfId="1" quotePrefix="1" applyNumberFormat="1" applyFont="1" applyBorder="1" applyAlignment="1">
      <alignment horizontal="left"/>
    </xf>
    <xf numFmtId="169" fontId="25" fillId="0" borderId="20" xfId="1" quotePrefix="1" applyNumberFormat="1" applyFont="1" applyBorder="1" applyAlignment="1">
      <alignment horizontal="left"/>
    </xf>
    <xf numFmtId="168" fontId="25" fillId="2" borderId="26" xfId="1" quotePrefix="1" applyNumberFormat="1" applyFont="1" applyFill="1" applyBorder="1" applyAlignment="1">
      <alignment horizontal="left"/>
    </xf>
    <xf numFmtId="169" fontId="25" fillId="0" borderId="21" xfId="1" quotePrefix="1" applyNumberFormat="1" applyFont="1" applyBorder="1" applyAlignment="1">
      <alignment horizontal="left"/>
    </xf>
    <xf numFmtId="169" fontId="2" fillId="0" borderId="25" xfId="1" quotePrefix="1" applyNumberFormat="1" applyFont="1" applyBorder="1" applyAlignment="1">
      <alignment horizontal="left"/>
    </xf>
    <xf numFmtId="0" fontId="2" fillId="0" borderId="0" xfId="1" applyFont="1" applyFill="1" applyBorder="1" applyAlignment="1">
      <alignment horizontal="center" wrapText="1"/>
    </xf>
    <xf numFmtId="0" fontId="6" fillId="0" borderId="0" xfId="1" applyFont="1" applyFill="1" applyBorder="1" applyAlignment="1">
      <alignment horizontal="left" indent="2"/>
    </xf>
    <xf numFmtId="0" fontId="6" fillId="0" borderId="0" xfId="1" applyFont="1" applyFill="1" applyAlignment="1">
      <alignment horizontal="left" wrapText="1"/>
    </xf>
    <xf numFmtId="0" fontId="6" fillId="0" borderId="0" xfId="1" applyFont="1" applyFill="1" applyBorder="1" applyAlignment="1">
      <alignment horizontal="left"/>
    </xf>
    <xf numFmtId="165" fontId="41" fillId="0" borderId="0" xfId="0" applyNumberFormat="1" applyFont="1"/>
    <xf numFmtId="0" fontId="6" fillId="0" borderId="27" xfId="0" applyFont="1" applyBorder="1" applyAlignment="1"/>
    <xf numFmtId="0" fontId="2" fillId="0" borderId="28" xfId="0" applyFont="1" applyBorder="1" applyAlignment="1"/>
    <xf numFmtId="0" fontId="5" fillId="0" borderId="0" xfId="0" applyFont="1" applyAlignment="1">
      <alignment horizontal="center"/>
    </xf>
    <xf numFmtId="0" fontId="47" fillId="0" borderId="0" xfId="0" applyFont="1"/>
    <xf numFmtId="169" fontId="2" fillId="2" borderId="9" xfId="1" quotePrefix="1" applyNumberFormat="1" applyFont="1" applyFill="1" applyBorder="1" applyAlignment="1">
      <alignment horizontal="left"/>
    </xf>
    <xf numFmtId="0" fontId="7" fillId="0" borderId="0" xfId="0" applyFont="1" applyAlignment="1">
      <alignment horizontal="center"/>
    </xf>
    <xf numFmtId="0" fontId="0" fillId="0" borderId="0" xfId="0" applyAlignment="1">
      <alignment horizontal="center"/>
    </xf>
    <xf numFmtId="0" fontId="51" fillId="0" borderId="29" xfId="0" applyFont="1" applyBorder="1" applyAlignment="1">
      <alignment vertical="center" wrapText="1"/>
    </xf>
    <xf numFmtId="0" fontId="52" fillId="0" borderId="0" xfId="0" applyFont="1" applyBorder="1" applyAlignment="1">
      <alignment horizontal="center" vertical="center" wrapText="1"/>
    </xf>
    <xf numFmtId="0" fontId="53" fillId="10" borderId="30" xfId="9" applyFont="1" applyBorder="1" applyAlignment="1">
      <alignment horizontal="right" vertical="top"/>
    </xf>
    <xf numFmtId="0" fontId="53" fillId="10" borderId="33" xfId="9" applyFont="1" applyBorder="1" applyAlignment="1">
      <alignment horizontal="left" vertical="top"/>
    </xf>
    <xf numFmtId="0" fontId="54" fillId="0" borderId="0" xfId="0" applyFont="1" applyAlignment="1"/>
    <xf numFmtId="0" fontId="53" fillId="10" borderId="43" xfId="9" applyFont="1" applyBorder="1" applyAlignment="1">
      <alignment vertical="top"/>
    </xf>
    <xf numFmtId="0" fontId="53" fillId="10" borderId="44" xfId="9" applyFont="1" applyBorder="1" applyAlignment="1">
      <alignment vertical="top" wrapText="1"/>
    </xf>
    <xf numFmtId="0" fontId="53" fillId="10" borderId="45" xfId="9" applyFont="1" applyBorder="1" applyAlignment="1">
      <alignment vertical="top" wrapText="1"/>
    </xf>
    <xf numFmtId="0" fontId="51" fillId="6" borderId="48" xfId="5" applyFont="1" applyBorder="1" applyAlignment="1">
      <alignment horizontal="center"/>
    </xf>
    <xf numFmtId="0" fontId="51" fillId="11" borderId="48" xfId="10" applyFont="1" applyBorder="1" applyAlignment="1">
      <alignment horizontal="center"/>
    </xf>
    <xf numFmtId="0" fontId="51" fillId="11" borderId="49" xfId="10" applyFont="1" applyBorder="1" applyAlignment="1">
      <alignment horizontal="center"/>
    </xf>
    <xf numFmtId="0" fontId="51" fillId="6" borderId="3" xfId="5" applyFont="1" applyBorder="1" applyAlignment="1">
      <alignment horizontal="center"/>
    </xf>
    <xf numFmtId="0" fontId="51" fillId="11" borderId="50" xfId="10" applyFont="1" applyBorder="1" applyAlignment="1">
      <alignment horizontal="center"/>
    </xf>
    <xf numFmtId="0" fontId="51" fillId="11" borderId="11" xfId="10" applyFont="1" applyBorder="1" applyAlignment="1">
      <alignment horizontal="center"/>
    </xf>
    <xf numFmtId="0" fontId="54" fillId="0" borderId="0" xfId="0" applyFont="1" applyAlignment="1">
      <alignment horizontal="right"/>
    </xf>
    <xf numFmtId="0" fontId="51" fillId="9" borderId="3" xfId="8" applyFont="1" applyBorder="1" applyAlignment="1"/>
    <xf numFmtId="0" fontId="57" fillId="17" borderId="22" xfId="8" applyFont="1" applyFill="1" applyBorder="1" applyAlignment="1">
      <alignment horizontal="center"/>
    </xf>
    <xf numFmtId="0" fontId="57" fillId="17" borderId="6" xfId="8" applyFont="1" applyFill="1" applyBorder="1" applyAlignment="1">
      <alignment horizontal="center"/>
    </xf>
    <xf numFmtId="0" fontId="54" fillId="0" borderId="8" xfId="0" applyFont="1" applyBorder="1" applyAlignment="1"/>
    <xf numFmtId="0" fontId="51" fillId="13" borderId="7" xfId="12" applyFont="1" applyBorder="1" applyAlignment="1"/>
    <xf numFmtId="0" fontId="56" fillId="18" borderId="22" xfId="12" applyFont="1" applyFill="1" applyBorder="1" applyAlignment="1"/>
    <xf numFmtId="0" fontId="56" fillId="18" borderId="0" xfId="12" applyFont="1" applyFill="1" applyAlignment="1"/>
    <xf numFmtId="0" fontId="54" fillId="0" borderId="50" xfId="0" applyFont="1" applyBorder="1" applyAlignment="1"/>
    <xf numFmtId="0" fontId="54" fillId="0" borderId="7" xfId="0" applyFont="1" applyBorder="1" applyAlignment="1">
      <alignment vertical="center" wrapText="1"/>
    </xf>
    <xf numFmtId="42" fontId="58" fillId="7" borderId="6" xfId="2" applyFont="1" applyFill="1" applyBorder="1" applyAlignment="1"/>
    <xf numFmtId="42" fontId="58" fillId="7" borderId="7" xfId="2" applyFont="1" applyFill="1" applyBorder="1" applyAlignment="1"/>
    <xf numFmtId="0" fontId="54" fillId="0" borderId="7" xfId="0" applyFont="1" applyBorder="1" applyAlignment="1">
      <alignment wrapText="1"/>
    </xf>
    <xf numFmtId="42" fontId="58" fillId="12" borderId="7" xfId="11" applyNumberFormat="1" applyFont="1" applyBorder="1" applyAlignment="1"/>
    <xf numFmtId="0" fontId="54" fillId="0" borderId="0" xfId="0" applyFont="1" applyBorder="1" applyAlignment="1"/>
    <xf numFmtId="0" fontId="57" fillId="18" borderId="0" xfId="12" applyFont="1" applyFill="1" applyAlignment="1"/>
    <xf numFmtId="0" fontId="54" fillId="0" borderId="7" xfId="0" applyFont="1" applyBorder="1" applyAlignment="1">
      <alignment horizontal="left" vertical="top" wrapText="1"/>
    </xf>
    <xf numFmtId="0" fontId="54" fillId="0" borderId="0" xfId="0" applyFont="1" applyAlignment="1">
      <alignment horizontal="right" vertical="center"/>
    </xf>
    <xf numFmtId="0" fontId="53" fillId="8" borderId="7" xfId="7" applyFont="1" applyBorder="1" applyAlignment="1">
      <alignment horizontal="right"/>
    </xf>
    <xf numFmtId="42" fontId="53" fillId="7" borderId="6" xfId="2" applyFont="1" applyFill="1" applyBorder="1" applyAlignment="1"/>
    <xf numFmtId="42" fontId="53" fillId="7" borderId="7" xfId="2" applyFont="1" applyFill="1" applyBorder="1" applyAlignment="1"/>
    <xf numFmtId="0" fontId="51" fillId="9" borderId="7" xfId="8" applyFont="1" applyBorder="1" applyAlignment="1"/>
    <xf numFmtId="0" fontId="57" fillId="19" borderId="0" xfId="8" applyFont="1" applyFill="1" applyAlignment="1">
      <alignment horizontal="center"/>
    </xf>
    <xf numFmtId="0" fontId="57" fillId="19" borderId="6" xfId="8" applyFont="1" applyFill="1" applyBorder="1" applyAlignment="1">
      <alignment horizontal="center"/>
    </xf>
    <xf numFmtId="0" fontId="54" fillId="0" borderId="0" xfId="0" applyFont="1" applyFill="1" applyBorder="1" applyAlignment="1">
      <alignment horizontal="right"/>
    </xf>
    <xf numFmtId="0" fontId="54" fillId="0" borderId="7" xfId="0" applyFont="1" applyBorder="1" applyAlignment="1"/>
    <xf numFmtId="0" fontId="54" fillId="0" borderId="17" xfId="0" applyFont="1" applyBorder="1" applyAlignment="1"/>
    <xf numFmtId="0" fontId="57" fillId="19" borderId="4" xfId="8" applyFont="1" applyFill="1" applyBorder="1" applyAlignment="1">
      <alignment horizontal="center"/>
    </xf>
    <xf numFmtId="0" fontId="54" fillId="0" borderId="0" xfId="0" applyFont="1" applyFill="1" applyBorder="1" applyAlignment="1">
      <alignment vertical="center"/>
    </xf>
    <xf numFmtId="0" fontId="54" fillId="0" borderId="0" xfId="0" applyFont="1" applyFill="1" applyBorder="1" applyAlignment="1">
      <alignment horizontal="right" vertical="center"/>
    </xf>
    <xf numFmtId="0" fontId="54" fillId="0" borderId="0" xfId="0" applyFont="1" applyFill="1" applyBorder="1" applyAlignment="1"/>
    <xf numFmtId="0" fontId="53" fillId="12" borderId="7" xfId="11" applyFont="1" applyBorder="1" applyAlignment="1">
      <alignment horizontal="right"/>
    </xf>
    <xf numFmtId="42" fontId="53" fillId="12" borderId="7" xfId="11" applyNumberFormat="1" applyFont="1" applyBorder="1" applyAlignment="1"/>
    <xf numFmtId="171" fontId="58" fillId="7" borderId="7" xfId="6" applyNumberFormat="1" applyFont="1" applyBorder="1" applyAlignment="1"/>
    <xf numFmtId="0" fontId="54" fillId="0" borderId="7" xfId="0" applyFont="1" applyFill="1" applyBorder="1" applyAlignment="1"/>
    <xf numFmtId="0" fontId="51" fillId="3" borderId="22" xfId="3" applyFont="1" applyFill="1" applyBorder="1" applyAlignment="1"/>
    <xf numFmtId="0" fontId="51" fillId="3" borderId="6" xfId="3" applyFont="1" applyFill="1" applyBorder="1" applyAlignment="1">
      <alignment horizontal="center"/>
    </xf>
    <xf numFmtId="0" fontId="51" fillId="3" borderId="7" xfId="0" applyFont="1" applyFill="1" applyBorder="1" applyAlignment="1">
      <alignment horizontal="center"/>
    </xf>
    <xf numFmtId="0" fontId="51" fillId="3" borderId="7" xfId="3" applyFont="1" applyFill="1" applyBorder="1" applyAlignment="1"/>
    <xf numFmtId="0" fontId="51" fillId="3" borderId="22" xfId="0" applyFont="1" applyFill="1" applyBorder="1" applyAlignment="1">
      <alignment horizontal="center"/>
    </xf>
    <xf numFmtId="0" fontId="51" fillId="0" borderId="7" xfId="0" applyFont="1" applyBorder="1" applyAlignment="1">
      <alignment horizontal="right"/>
    </xf>
    <xf numFmtId="42" fontId="58" fillId="3" borderId="7" xfId="4" applyNumberFormat="1" applyFont="1" applyFill="1" applyBorder="1" applyAlignment="1">
      <alignment horizontal="left"/>
    </xf>
    <xf numFmtId="0" fontId="54" fillId="0" borderId="17" xfId="0" applyFont="1" applyFill="1" applyBorder="1" applyAlignment="1">
      <alignment horizontal="right"/>
    </xf>
    <xf numFmtId="42" fontId="54" fillId="0" borderId="0" xfId="0" applyNumberFormat="1" applyFont="1" applyAlignment="1"/>
    <xf numFmtId="0" fontId="51" fillId="15" borderId="22" xfId="14" applyFont="1" applyBorder="1" applyAlignment="1">
      <alignment horizontal="left"/>
    </xf>
    <xf numFmtId="0" fontId="51" fillId="20" borderId="7" xfId="14" applyFont="1" applyFill="1" applyBorder="1" applyAlignment="1">
      <alignment horizontal="center"/>
    </xf>
    <xf numFmtId="0" fontId="51" fillId="0" borderId="0" xfId="14" applyFont="1" applyFill="1" applyBorder="1" applyAlignment="1">
      <alignment horizontal="center"/>
    </xf>
    <xf numFmtId="0" fontId="51" fillId="21" borderId="22" xfId="14" applyFont="1" applyFill="1" applyBorder="1" applyAlignment="1"/>
    <xf numFmtId="0" fontId="51" fillId="21" borderId="7" xfId="14" applyFont="1" applyFill="1" applyBorder="1" applyAlignment="1">
      <alignment horizontal="center"/>
    </xf>
    <xf numFmtId="0" fontId="51" fillId="21" borderId="6" xfId="14" applyFont="1" applyFill="1" applyBorder="1" applyAlignment="1">
      <alignment horizontal="center"/>
    </xf>
    <xf numFmtId="0" fontId="54" fillId="0" borderId="22" xfId="0" applyFont="1" applyBorder="1" applyAlignment="1">
      <alignment horizontal="right"/>
    </xf>
    <xf numFmtId="0" fontId="58" fillId="14" borderId="7" xfId="13" applyFont="1" applyBorder="1" applyAlignment="1">
      <alignment horizontal="center"/>
    </xf>
    <xf numFmtId="0" fontId="58" fillId="0" borderId="0" xfId="13" applyFont="1" applyFill="1" applyBorder="1" applyAlignment="1">
      <alignment horizontal="center"/>
    </xf>
    <xf numFmtId="0" fontId="54" fillId="0" borderId="7" xfId="0" applyFont="1" applyBorder="1" applyAlignment="1">
      <alignment horizontal="right"/>
    </xf>
    <xf numFmtId="42" fontId="58" fillId="22" borderId="7" xfId="11" applyNumberFormat="1" applyFont="1" applyFill="1" applyBorder="1" applyAlignment="1"/>
    <xf numFmtId="172" fontId="58" fillId="22" borderId="7" xfId="11" applyNumberFormat="1" applyFont="1" applyFill="1" applyBorder="1" applyAlignment="1"/>
    <xf numFmtId="0" fontId="54" fillId="0" borderId="5" xfId="0" applyFont="1" applyBorder="1" applyAlignment="1">
      <alignment horizontal="right"/>
    </xf>
    <xf numFmtId="0" fontId="54" fillId="0" borderId="0" xfId="0" applyFont="1" applyFill="1" applyAlignment="1">
      <alignment horizontal="right"/>
    </xf>
    <xf numFmtId="0" fontId="51" fillId="23" borderId="7" xfId="0" applyFont="1" applyFill="1" applyBorder="1" applyAlignment="1">
      <alignment vertical="center" wrapText="1"/>
    </xf>
    <xf numFmtId="171" fontId="54" fillId="24" borderId="7" xfId="0" applyNumberFormat="1" applyFont="1" applyFill="1" applyBorder="1" applyAlignment="1">
      <alignment horizontal="center" vertical="center" wrapText="1"/>
    </xf>
    <xf numFmtId="0" fontId="54" fillId="0" borderId="0" xfId="0" applyFont="1" applyFill="1" applyBorder="1" applyAlignment="1">
      <alignment vertical="center" wrapText="1"/>
    </xf>
    <xf numFmtId="0" fontId="54" fillId="0" borderId="27" xfId="0" applyFont="1" applyFill="1" applyBorder="1" applyAlignment="1"/>
    <xf numFmtId="0" fontId="54" fillId="0" borderId="51" xfId="0" applyFont="1" applyBorder="1" applyAlignment="1">
      <alignment horizontal="right"/>
    </xf>
    <xf numFmtId="0" fontId="54" fillId="0" borderId="27" xfId="0" applyFont="1" applyBorder="1" applyAlignment="1">
      <alignment horizontal="right"/>
    </xf>
    <xf numFmtId="0" fontId="51" fillId="0" borderId="51" xfId="0" applyFont="1" applyBorder="1" applyAlignment="1">
      <alignment horizontal="right"/>
    </xf>
    <xf numFmtId="0" fontId="54" fillId="0" borderId="0" xfId="0" applyFont="1" applyFill="1" applyAlignment="1"/>
    <xf numFmtId="0" fontId="54" fillId="0" borderId="0" xfId="0" applyFont="1" applyBorder="1" applyAlignment="1">
      <alignment horizontal="right" wrapText="1"/>
    </xf>
    <xf numFmtId="0" fontId="54" fillId="0" borderId="27" xfId="0" applyFont="1" applyBorder="1" applyAlignment="1"/>
    <xf numFmtId="0" fontId="54" fillId="0" borderId="4" xfId="0" applyFont="1" applyBorder="1" applyAlignment="1">
      <alignment horizontal="left"/>
    </xf>
    <xf numFmtId="0" fontId="54" fillId="0" borderId="6" xfId="0" applyFont="1" applyBorder="1" applyAlignment="1">
      <alignment horizontal="center"/>
    </xf>
    <xf numFmtId="0" fontId="58" fillId="22" borderId="7" xfId="13" applyFont="1" applyFill="1" applyBorder="1" applyAlignment="1">
      <alignment horizontal="center"/>
    </xf>
    <xf numFmtId="0" fontId="54" fillId="0" borderId="27" xfId="0" applyFont="1" applyBorder="1" applyAlignment="1">
      <alignment vertical="center"/>
    </xf>
    <xf numFmtId="0" fontId="51" fillId="25" borderId="51" xfId="3" applyFont="1" applyFill="1" applyBorder="1" applyAlignment="1">
      <alignment horizontal="left"/>
    </xf>
    <xf numFmtId="0" fontId="51" fillId="25" borderId="0" xfId="3" applyFont="1" applyFill="1" applyBorder="1" applyAlignment="1">
      <alignment horizontal="left"/>
    </xf>
    <xf numFmtId="0" fontId="51" fillId="25" borderId="27" xfId="3" applyFont="1" applyFill="1" applyBorder="1" applyAlignment="1">
      <alignment horizontal="left"/>
    </xf>
    <xf numFmtId="0" fontId="54" fillId="0" borderId="0" xfId="0" applyNumberFormat="1" applyFont="1" applyBorder="1" applyAlignment="1">
      <alignment horizontal="right" vertical="center" wrapText="1"/>
    </xf>
    <xf numFmtId="0" fontId="54" fillId="0" borderId="0" xfId="0" applyFont="1" applyFill="1" applyBorder="1" applyAlignment="1">
      <alignment horizontal="left"/>
    </xf>
    <xf numFmtId="0" fontId="54" fillId="0" borderId="0" xfId="0" applyFont="1" applyFill="1" applyBorder="1" applyAlignment="1">
      <alignment wrapText="1"/>
    </xf>
    <xf numFmtId="42" fontId="58" fillId="0" borderId="0" xfId="2" applyFont="1" applyFill="1" applyBorder="1" applyAlignment="1"/>
    <xf numFmtId="42" fontId="58" fillId="0" borderId="0" xfId="11" applyNumberFormat="1" applyFont="1" applyFill="1" applyBorder="1" applyAlignment="1"/>
    <xf numFmtId="0" fontId="54" fillId="0" borderId="0" xfId="0" applyFont="1" applyAlignment="1">
      <alignment wrapText="1"/>
    </xf>
    <xf numFmtId="0" fontId="54" fillId="0" borderId="0" xfId="0" applyNumberFormat="1" applyFont="1" applyAlignment="1">
      <alignment wrapText="1"/>
    </xf>
    <xf numFmtId="0" fontId="54" fillId="0" borderId="0" xfId="0" applyNumberFormat="1" applyFont="1" applyAlignment="1">
      <alignment horizontal="left" vertical="center" wrapText="1"/>
    </xf>
    <xf numFmtId="0" fontId="63" fillId="26" borderId="4" xfId="3" applyFont="1" applyFill="1" applyBorder="1" applyAlignment="1"/>
    <xf numFmtId="42" fontId="58" fillId="7" borderId="6" xfId="2" applyFont="1" applyFill="1" applyBorder="1" applyAlignment="1">
      <alignment vertical="center"/>
    </xf>
    <xf numFmtId="42" fontId="58" fillId="7" borderId="7" xfId="2" applyFont="1" applyFill="1" applyBorder="1" applyAlignment="1">
      <alignment vertical="center"/>
    </xf>
    <xf numFmtId="0" fontId="54" fillId="0" borderId="0" xfId="0" applyFont="1" applyAlignment="1">
      <alignment vertical="center"/>
    </xf>
    <xf numFmtId="42" fontId="58" fillId="12" borderId="7" xfId="11" applyNumberFormat="1" applyFont="1" applyBorder="1" applyAlignment="1">
      <alignment vertical="center"/>
    </xf>
    <xf numFmtId="0" fontId="64" fillId="0" borderId="0" xfId="0" applyFont="1" applyAlignment="1">
      <alignment vertical="center"/>
    </xf>
    <xf numFmtId="0" fontId="21" fillId="0" borderId="0" xfId="0" applyFont="1" applyAlignment="1">
      <alignment horizontal="center" wrapText="1"/>
    </xf>
    <xf numFmtId="0" fontId="7" fillId="0" borderId="0" xfId="0" applyFont="1" applyAlignment="1">
      <alignment horizontal="center"/>
    </xf>
    <xf numFmtId="0" fontId="0" fillId="0" borderId="0" xfId="0" applyAlignment="1">
      <alignment horizontal="center"/>
    </xf>
    <xf numFmtId="0" fontId="24" fillId="0" borderId="0" xfId="0" applyFont="1" applyAlignment="1">
      <alignment horizontal="center" wrapText="1"/>
    </xf>
    <xf numFmtId="0" fontId="35" fillId="0" borderId="0" xfId="0" applyFont="1" applyAlignment="1">
      <alignment horizontal="left" wrapText="1"/>
    </xf>
    <xf numFmtId="0" fontId="0" fillId="0" borderId="22"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31" fillId="0" borderId="0" xfId="0" applyFont="1" applyAlignment="1">
      <alignment horizontal="center"/>
    </xf>
    <xf numFmtId="0" fontId="31" fillId="0" borderId="0" xfId="0" applyFont="1" applyAlignment="1">
      <alignment horizontal="left"/>
    </xf>
    <xf numFmtId="0" fontId="3" fillId="0" borderId="0" xfId="1" applyFont="1" applyBorder="1" applyAlignment="1">
      <alignment horizontal="left" wrapText="1"/>
    </xf>
    <xf numFmtId="0" fontId="3" fillId="0" borderId="0" xfId="1" applyFont="1" applyAlignment="1">
      <alignment horizontal="left" wrapText="1"/>
    </xf>
    <xf numFmtId="0" fontId="26" fillId="0" borderId="0" xfId="1" applyFont="1" applyFill="1" applyAlignment="1">
      <alignment horizontal="left"/>
    </xf>
    <xf numFmtId="0" fontId="4" fillId="0" borderId="0" xfId="1" applyFont="1" applyFill="1" applyAlignment="1">
      <alignment horizontal="center" textRotation="90" wrapText="1"/>
    </xf>
    <xf numFmtId="0" fontId="0" fillId="0" borderId="0" xfId="0" applyAlignment="1">
      <alignment horizontal="left" wrapText="1"/>
    </xf>
    <xf numFmtId="0" fontId="42" fillId="0" borderId="0" xfId="1" applyFont="1" applyFill="1" applyAlignment="1">
      <alignment horizontal="center" textRotation="90" wrapText="1"/>
    </xf>
    <xf numFmtId="0" fontId="45" fillId="0" borderId="0" xfId="0" applyFont="1" applyAlignment="1">
      <alignment horizontal="left" wrapText="1"/>
    </xf>
    <xf numFmtId="0" fontId="5" fillId="0" borderId="8" xfId="1" applyFont="1" applyFill="1" applyBorder="1" applyAlignment="1">
      <alignment horizontal="center" wrapText="1"/>
    </xf>
    <xf numFmtId="0" fontId="5" fillId="0" borderId="11" xfId="1" applyFont="1" applyFill="1" applyBorder="1" applyAlignment="1">
      <alignment horizontal="center" wrapText="1"/>
    </xf>
    <xf numFmtId="0" fontId="24" fillId="0" borderId="0" xfId="1" applyFont="1" applyFill="1" applyAlignment="1">
      <alignment horizontal="left"/>
    </xf>
    <xf numFmtId="0" fontId="24" fillId="0" borderId="0" xfId="1" applyFont="1" applyFill="1" applyBorder="1" applyAlignment="1">
      <alignment horizontal="left"/>
    </xf>
    <xf numFmtId="0" fontId="5" fillId="0" borderId="7" xfId="1" applyFont="1" applyFill="1" applyBorder="1" applyAlignment="1">
      <alignment horizontal="center" wrapText="1"/>
    </xf>
    <xf numFmtId="0" fontId="6" fillId="0" borderId="0" xfId="1" applyFont="1" applyFill="1" applyAlignment="1">
      <alignment horizontal="left" wrapText="1"/>
    </xf>
    <xf numFmtId="0" fontId="44" fillId="0" borderId="0" xfId="1" applyFont="1" applyFill="1" applyAlignment="1">
      <alignment horizontal="left" wrapText="1"/>
    </xf>
    <xf numFmtId="0" fontId="23" fillId="0" borderId="0" xfId="1" applyFont="1" applyFill="1" applyAlignment="1">
      <alignment horizontal="left" wrapText="1"/>
    </xf>
    <xf numFmtId="0" fontId="6" fillId="0" borderId="0" xfId="1" applyFont="1" applyFill="1" applyBorder="1" applyAlignment="1">
      <alignment horizontal="left" wrapText="1"/>
    </xf>
    <xf numFmtId="42" fontId="54" fillId="3" borderId="22" xfId="0" applyNumberFormat="1" applyFont="1" applyFill="1" applyBorder="1" applyAlignment="1">
      <alignment horizontal="left"/>
    </xf>
    <xf numFmtId="0" fontId="54" fillId="3" borderId="6" xfId="0" applyFont="1" applyFill="1" applyBorder="1" applyAlignment="1">
      <alignment horizontal="left"/>
    </xf>
    <xf numFmtId="0" fontId="53" fillId="10" borderId="30" xfId="9" applyFont="1" applyBorder="1" applyAlignment="1">
      <alignment horizontal="left" vertical="top" wrapText="1"/>
    </xf>
    <xf numFmtId="0" fontId="53" fillId="10" borderId="31" xfId="9" applyFont="1" applyBorder="1" applyAlignment="1">
      <alignment horizontal="left" vertical="top" wrapText="1"/>
    </xf>
    <xf numFmtId="0" fontId="53" fillId="10" borderId="32" xfId="9" applyFont="1" applyBorder="1" applyAlignment="1">
      <alignment horizontal="left" vertical="top" wrapText="1"/>
    </xf>
    <xf numFmtId="0" fontId="52" fillId="16" borderId="34" xfId="0" applyFont="1" applyFill="1" applyBorder="1" applyAlignment="1">
      <alignment horizontal="center" vertical="center" wrapText="1"/>
    </xf>
    <xf numFmtId="0" fontId="52" fillId="16" borderId="35" xfId="0" applyFont="1" applyFill="1" applyBorder="1" applyAlignment="1">
      <alignment horizontal="center" vertical="center" wrapText="1"/>
    </xf>
    <xf numFmtId="0" fontId="52" fillId="16" borderId="40" xfId="0" applyFont="1" applyFill="1" applyBorder="1" applyAlignment="1">
      <alignment horizontal="center" vertical="center" wrapText="1"/>
    </xf>
    <xf numFmtId="0" fontId="52" fillId="16" borderId="41" xfId="0" applyFont="1" applyFill="1" applyBorder="1" applyAlignment="1">
      <alignment horizontal="center" vertical="center" wrapText="1"/>
    </xf>
    <xf numFmtId="0" fontId="53" fillId="10" borderId="36" xfId="9" applyFont="1" applyBorder="1" applyAlignment="1">
      <alignment horizontal="right" vertical="top"/>
    </xf>
    <xf numFmtId="0" fontId="53" fillId="10" borderId="42" xfId="9" applyFont="1" applyBorder="1" applyAlignment="1">
      <alignment horizontal="right" vertical="top"/>
    </xf>
    <xf numFmtId="0" fontId="53" fillId="10" borderId="37" xfId="9" applyFont="1" applyBorder="1" applyAlignment="1">
      <alignment horizontal="center" vertical="top"/>
    </xf>
    <xf numFmtId="0" fontId="53" fillId="10" borderId="36" xfId="9" applyFont="1" applyBorder="1" applyAlignment="1">
      <alignment horizontal="center" vertical="top"/>
    </xf>
    <xf numFmtId="0" fontId="53" fillId="10" borderId="38" xfId="9" applyFont="1" applyBorder="1" applyAlignment="1">
      <alignment horizontal="center" vertical="top"/>
    </xf>
    <xf numFmtId="0" fontId="53" fillId="10" borderId="37" xfId="9" applyFont="1" applyBorder="1" applyAlignment="1">
      <alignment horizontal="right" vertical="top"/>
    </xf>
    <xf numFmtId="0" fontId="53" fillId="10" borderId="44" xfId="9" applyFont="1" applyBorder="1" applyAlignment="1">
      <alignment horizontal="right" vertical="top"/>
    </xf>
    <xf numFmtId="0" fontId="53" fillId="10" borderId="39" xfId="9" applyFont="1" applyBorder="1" applyAlignment="1">
      <alignment horizontal="left" vertical="top"/>
    </xf>
    <xf numFmtId="0" fontId="53" fillId="10" borderId="43" xfId="9" applyFont="1" applyBorder="1" applyAlignment="1">
      <alignment horizontal="left" vertical="top"/>
    </xf>
    <xf numFmtId="0" fontId="51" fillId="6" borderId="46" xfId="5" applyFont="1" applyBorder="1" applyAlignment="1">
      <alignment horizontal="center"/>
    </xf>
    <xf numFmtId="0" fontId="51" fillId="6" borderId="47" xfId="5" applyFont="1" applyBorder="1" applyAlignment="1">
      <alignment horizontal="center"/>
    </xf>
    <xf numFmtId="0" fontId="51" fillId="11" borderId="48" xfId="10" applyFont="1" applyBorder="1" applyAlignment="1">
      <alignment horizontal="center"/>
    </xf>
    <xf numFmtId="0" fontId="51" fillId="11" borderId="36" xfId="10" applyFont="1" applyBorder="1" applyAlignment="1">
      <alignment horizontal="center"/>
    </xf>
    <xf numFmtId="0" fontId="56" fillId="6" borderId="3" xfId="5" applyFont="1" applyBorder="1" applyAlignment="1">
      <alignment horizontal="center"/>
    </xf>
    <xf numFmtId="0" fontId="56" fillId="6" borderId="2" xfId="5" applyFont="1" applyBorder="1" applyAlignment="1">
      <alignment horizontal="center"/>
    </xf>
    <xf numFmtId="0" fontId="56" fillId="11" borderId="50" xfId="10" applyFont="1" applyBorder="1" applyAlignment="1">
      <alignment horizontal="center"/>
    </xf>
    <xf numFmtId="0" fontId="56" fillId="11" borderId="0" xfId="10" applyFont="1" applyBorder="1" applyAlignment="1">
      <alignment horizontal="center"/>
    </xf>
    <xf numFmtId="0" fontId="51" fillId="26" borderId="4" xfId="3" applyFont="1" applyFill="1" applyBorder="1" applyAlignment="1">
      <alignment horizontal="left"/>
    </xf>
    <xf numFmtId="0" fontId="51" fillId="26" borderId="6" xfId="3" applyFont="1" applyFill="1" applyBorder="1" applyAlignment="1">
      <alignment horizontal="left"/>
    </xf>
    <xf numFmtId="0" fontId="52" fillId="16" borderId="52" xfId="0" applyFont="1" applyFill="1" applyBorder="1" applyAlignment="1">
      <alignment horizontal="center" vertical="center" wrapText="1"/>
    </xf>
    <xf numFmtId="0" fontId="52" fillId="16" borderId="28" xfId="0" applyFont="1" applyFill="1" applyBorder="1" applyAlignment="1">
      <alignment horizontal="center" vertical="center" wrapText="1"/>
    </xf>
    <xf numFmtId="0" fontId="53" fillId="10" borderId="0" xfId="9" applyFont="1" applyBorder="1" applyAlignment="1">
      <alignment horizontal="right" vertical="top"/>
    </xf>
    <xf numFmtId="0" fontId="53" fillId="10" borderId="53" xfId="9" applyFont="1" applyBorder="1" applyAlignment="1">
      <alignment horizontal="center" vertical="top"/>
    </xf>
    <xf numFmtId="0" fontId="53" fillId="10" borderId="2" xfId="9" applyFont="1" applyBorder="1" applyAlignment="1">
      <alignment horizontal="center" vertical="top"/>
    </xf>
    <xf numFmtId="0" fontId="53" fillId="10" borderId="54" xfId="9" applyFont="1" applyBorder="1" applyAlignment="1">
      <alignment horizontal="center" vertical="top"/>
    </xf>
    <xf numFmtId="0" fontId="53" fillId="10" borderId="55" xfId="9" applyFont="1" applyBorder="1" applyAlignment="1">
      <alignment horizontal="right" vertical="top"/>
    </xf>
    <xf numFmtId="0" fontId="53" fillId="10" borderId="56" xfId="9" applyFont="1" applyBorder="1" applyAlignment="1">
      <alignment horizontal="left" vertical="top"/>
    </xf>
    <xf numFmtId="0" fontId="54" fillId="0" borderId="0" xfId="0" applyNumberFormat="1" applyFont="1" applyAlignment="1">
      <alignment horizontal="left" vertical="center" wrapText="1"/>
    </xf>
    <xf numFmtId="0" fontId="54" fillId="0" borderId="5" xfId="0" applyFont="1" applyBorder="1" applyAlignment="1">
      <alignment horizontal="center" vertical="center" wrapText="1"/>
    </xf>
    <xf numFmtId="0" fontId="54" fillId="0" borderId="51"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50"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57" xfId="0" applyFont="1" applyBorder="1" applyAlignment="1">
      <alignment horizontal="center" vertical="center" wrapText="1"/>
    </xf>
    <xf numFmtId="0" fontId="54" fillId="0" borderId="22" xfId="0" applyFont="1" applyBorder="1" applyAlignment="1">
      <alignment horizontal="right"/>
    </xf>
    <xf numFmtId="0" fontId="54" fillId="0" borderId="6" xfId="0" applyFont="1" applyBorder="1" applyAlignment="1">
      <alignment horizontal="right"/>
    </xf>
    <xf numFmtId="14" fontId="54" fillId="0" borderId="7" xfId="0" applyNumberFormat="1" applyFont="1" applyBorder="1" applyAlignment="1">
      <alignment horizontal="center"/>
    </xf>
    <xf numFmtId="0" fontId="54" fillId="0" borderId="7" xfId="0" applyFont="1" applyBorder="1" applyAlignment="1">
      <alignment horizontal="center"/>
    </xf>
    <xf numFmtId="0" fontId="54" fillId="0" borderId="22" xfId="0" applyFont="1" applyBorder="1" applyAlignment="1">
      <alignment horizontal="center"/>
    </xf>
    <xf numFmtId="0" fontId="54" fillId="0" borderId="4" xfId="0" applyFont="1" applyBorder="1" applyAlignment="1">
      <alignment horizontal="center"/>
    </xf>
    <xf numFmtId="0" fontId="54" fillId="0" borderId="6" xfId="0" applyFont="1" applyBorder="1" applyAlignment="1">
      <alignment horizontal="center"/>
    </xf>
    <xf numFmtId="0" fontId="60" fillId="0" borderId="7" xfId="15" applyBorder="1" applyAlignment="1">
      <alignment horizontal="center"/>
    </xf>
    <xf numFmtId="0" fontId="54" fillId="0" borderId="22"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5" xfId="0" applyFont="1" applyFill="1" applyBorder="1" applyAlignment="1">
      <alignment horizontal="center"/>
    </xf>
    <xf numFmtId="0" fontId="54" fillId="0" borderId="51" xfId="0" applyFont="1" applyFill="1" applyBorder="1" applyAlignment="1">
      <alignment horizontal="center"/>
    </xf>
    <xf numFmtId="0" fontId="54" fillId="0" borderId="1" xfId="0" applyFont="1" applyFill="1" applyBorder="1" applyAlignment="1">
      <alignment horizontal="center"/>
    </xf>
    <xf numFmtId="0" fontId="54" fillId="0" borderId="50" xfId="0" applyFont="1" applyFill="1" applyBorder="1" applyAlignment="1">
      <alignment horizontal="center"/>
    </xf>
    <xf numFmtId="0" fontId="54" fillId="0" borderId="0" xfId="0" applyFont="1" applyFill="1" applyBorder="1" applyAlignment="1">
      <alignment horizontal="center"/>
    </xf>
    <xf numFmtId="0" fontId="54" fillId="0" borderId="27" xfId="0" applyFont="1" applyFill="1" applyBorder="1" applyAlignment="1">
      <alignment horizontal="center"/>
    </xf>
    <xf numFmtId="0" fontId="54" fillId="0" borderId="3" xfId="0" applyFont="1" applyFill="1" applyBorder="1" applyAlignment="1">
      <alignment horizontal="center"/>
    </xf>
    <xf numFmtId="0" fontId="54" fillId="0" borderId="2" xfId="0" applyFont="1" applyFill="1" applyBorder="1" applyAlignment="1">
      <alignment horizontal="center"/>
    </xf>
    <xf numFmtId="0" fontId="54" fillId="0" borderId="57" xfId="0" applyFont="1" applyFill="1" applyBorder="1" applyAlignment="1">
      <alignment horizontal="center"/>
    </xf>
    <xf numFmtId="0" fontId="54" fillId="0" borderId="51" xfId="0" applyNumberFormat="1" applyFont="1" applyBorder="1" applyAlignment="1">
      <alignment horizontal="left" vertical="center" wrapText="1"/>
    </xf>
    <xf numFmtId="0" fontId="58" fillId="0" borderId="0" xfId="0" applyNumberFormat="1" applyFont="1" applyAlignment="1">
      <alignment horizontal="left" vertical="top" wrapText="1"/>
    </xf>
    <xf numFmtId="49" fontId="58" fillId="0" borderId="0" xfId="0" applyNumberFormat="1" applyFont="1" applyAlignment="1">
      <alignment horizontal="left" vertical="top"/>
    </xf>
    <xf numFmtId="49" fontId="58" fillId="0" borderId="0" xfId="0" applyNumberFormat="1" applyFont="1" applyAlignment="1">
      <alignment horizontal="left" vertical="top" wrapText="1"/>
    </xf>
    <xf numFmtId="0" fontId="59" fillId="0" borderId="0" xfId="0" applyFont="1" applyAlignment="1"/>
    <xf numFmtId="0" fontId="59" fillId="0" borderId="0" xfId="0" applyFont="1" applyBorder="1" applyAlignment="1"/>
    <xf numFmtId="0" fontId="59" fillId="0" borderId="0" xfId="0" applyFont="1" applyFill="1" applyAlignment="1"/>
    <xf numFmtId="0" fontId="59" fillId="0" borderId="0" xfId="0" applyFont="1" applyAlignment="1">
      <alignment horizontal="right"/>
    </xf>
    <xf numFmtId="164" fontId="59" fillId="0" borderId="0" xfId="0" applyNumberFormat="1" applyFont="1" applyAlignment="1">
      <alignment horizontal="left" indent="1"/>
    </xf>
  </cellXfs>
  <cellStyles count="16">
    <cellStyle name="20% - Accent3" xfId="6" builtinId="38"/>
    <cellStyle name="20% - Accent4" xfId="9" builtinId="42"/>
    <cellStyle name="20% - Accent5" xfId="11" builtinId="46"/>
    <cellStyle name="20% - Accent6" xfId="13" builtinId="50"/>
    <cellStyle name="40% - Accent2" xfId="4" builtinId="35"/>
    <cellStyle name="40% - Accent3" xfId="7" builtinId="39"/>
    <cellStyle name="60% - Accent3" xfId="8" builtinId="40"/>
    <cellStyle name="60% - Accent5" xfId="12" builtinId="48"/>
    <cellStyle name="60% - Accent6" xfId="14" builtinId="52"/>
    <cellStyle name="Accent2" xfId="3" builtinId="33"/>
    <cellStyle name="Accent3" xfId="5" builtinId="37"/>
    <cellStyle name="Accent5" xfId="10" builtinId="45"/>
    <cellStyle name="Currency [0]" xfId="2" builtinId="7"/>
    <cellStyle name="Hyperlink" xfId="15" builtinId="8"/>
    <cellStyle name="Normal" xfId="0" builtinId="0"/>
    <cellStyle name="Normal 2" xfId="1"/>
  </cellStyles>
  <dxfs count="0"/>
  <tableStyles count="0" defaultTableStyle="TableStyleMedium2" defaultPivotStyle="PivotStyleLight16"/>
  <colors>
    <mruColors>
      <color rgb="FF0000CC"/>
      <color rgb="FF990000"/>
      <color rgb="FFFFFF99"/>
      <color rgb="FF0033CC"/>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43295</xdr:colOff>
      <xdr:row>0</xdr:row>
      <xdr:rowOff>34637</xdr:rowOff>
    </xdr:from>
    <xdr:to>
      <xdr:col>1</xdr:col>
      <xdr:colOff>470189</xdr:colOff>
      <xdr:row>1</xdr:row>
      <xdr:rowOff>867</xdr:rowOff>
    </xdr:to>
    <xdr:pic>
      <xdr:nvPicPr>
        <xdr:cNvPr id="2" name="Picture 1"/>
        <xdr:cNvPicPr>
          <a:picLocks noChangeAspect="1"/>
        </xdr:cNvPicPr>
      </xdr:nvPicPr>
      <xdr:blipFill>
        <a:blip xmlns:r="http://schemas.openxmlformats.org/officeDocument/2006/relationships" r:embed="rId1"/>
        <a:stretch>
          <a:fillRect/>
        </a:stretch>
      </xdr:blipFill>
      <xdr:spPr>
        <a:xfrm>
          <a:off x="43295" y="34637"/>
          <a:ext cx="693594" cy="366280"/>
        </a:xfrm>
        <a:prstGeom prst="rect">
          <a:avLst/>
        </a:prstGeom>
      </xdr:spPr>
    </xdr:pic>
    <xdr:clientData/>
  </xdr:twoCellAnchor>
  <xdr:oneCellAnchor>
    <xdr:from>
      <xdr:col>0</xdr:col>
      <xdr:colOff>43295</xdr:colOff>
      <xdr:row>37</xdr:row>
      <xdr:rowOff>34637</xdr:rowOff>
    </xdr:from>
    <xdr:ext cx="341169" cy="337705"/>
    <xdr:pic>
      <xdr:nvPicPr>
        <xdr:cNvPr id="3" name="Picture 2"/>
        <xdr:cNvPicPr>
          <a:picLocks noChangeAspect="1"/>
        </xdr:cNvPicPr>
      </xdr:nvPicPr>
      <xdr:blipFill>
        <a:blip xmlns:r="http://schemas.openxmlformats.org/officeDocument/2006/relationships" r:embed="rId1"/>
        <a:stretch>
          <a:fillRect/>
        </a:stretch>
      </xdr:blipFill>
      <xdr:spPr>
        <a:xfrm>
          <a:off x="43295" y="7121237"/>
          <a:ext cx="341169" cy="33770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13"/>
  <sheetViews>
    <sheetView tabSelected="1" workbookViewId="0"/>
  </sheetViews>
  <sheetFormatPr defaultRowHeight="12.75" x14ac:dyDescent="0.2"/>
  <sheetData>
    <row r="9" spans="1:10" ht="81" customHeight="1" x14ac:dyDescent="0.4">
      <c r="A9" s="418" t="s">
        <v>327</v>
      </c>
      <c r="B9" s="418"/>
      <c r="C9" s="418"/>
      <c r="D9" s="418"/>
      <c r="E9" s="418"/>
      <c r="F9" s="418"/>
      <c r="G9" s="418"/>
      <c r="H9" s="418"/>
      <c r="I9" s="418"/>
      <c r="J9" s="29"/>
    </row>
    <row r="11" spans="1:10" x14ac:dyDescent="0.2">
      <c r="A11" s="419" t="s">
        <v>328</v>
      </c>
      <c r="B11" s="420"/>
      <c r="C11" s="420"/>
      <c r="D11" s="420"/>
      <c r="E11" s="420"/>
      <c r="F11" s="420"/>
      <c r="G11" s="420"/>
      <c r="H11" s="420"/>
      <c r="I11" s="420"/>
    </row>
    <row r="13" spans="1:10" x14ac:dyDescent="0.2">
      <c r="A13" s="419" t="s">
        <v>280</v>
      </c>
      <c r="B13" s="420"/>
      <c r="C13" s="420"/>
      <c r="D13" s="420"/>
      <c r="E13" s="420"/>
      <c r="F13" s="420"/>
      <c r="G13" s="420"/>
      <c r="H13" s="420"/>
      <c r="I13" s="420"/>
    </row>
  </sheetData>
  <mergeCells count="3">
    <mergeCell ref="A9:I9"/>
    <mergeCell ref="A11:I11"/>
    <mergeCell ref="A13:I13"/>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selection activeCell="B35" sqref="B35"/>
    </sheetView>
  </sheetViews>
  <sheetFormatPr defaultColWidth="9.28515625" defaultRowHeight="12.75" x14ac:dyDescent="0.2"/>
  <cols>
    <col min="1" max="1" width="4" style="329" bestFit="1" customWidth="1"/>
    <col min="2" max="2" width="41.85546875" style="319" customWidth="1"/>
    <col min="3" max="3" width="13.28515625" style="319" customWidth="1"/>
    <col min="4" max="4" width="12" style="319" customWidth="1"/>
    <col min="5" max="5" width="4.42578125" style="319" customWidth="1"/>
    <col min="6" max="6" width="43.7109375" style="319" customWidth="1"/>
    <col min="7" max="7" width="12.85546875" style="319" customWidth="1"/>
    <col min="8" max="8" width="14.42578125" style="319" customWidth="1"/>
    <col min="9" max="10" width="9.28515625" style="319"/>
    <col min="11" max="11" width="16" style="319" customWidth="1"/>
    <col min="12" max="16384" width="9.28515625" style="319"/>
  </cols>
  <sheetData>
    <row r="1" spans="1:11" ht="31.5" customHeight="1" thickTop="1" thickBot="1" x14ac:dyDescent="0.25">
      <c r="A1" s="315"/>
      <c r="B1" s="316" t="s">
        <v>333</v>
      </c>
      <c r="C1" s="446" t="s">
        <v>334</v>
      </c>
      <c r="D1" s="447"/>
      <c r="E1" s="447"/>
      <c r="F1" s="448"/>
      <c r="G1" s="317" t="s">
        <v>335</v>
      </c>
      <c r="H1" s="318"/>
    </row>
    <row r="2" spans="1:11" ht="37.5" customHeight="1" thickTop="1" x14ac:dyDescent="0.2">
      <c r="A2" s="449" t="s">
        <v>336</v>
      </c>
      <c r="B2" s="450"/>
      <c r="C2" s="453" t="s">
        <v>337</v>
      </c>
      <c r="D2" s="455" t="str">
        <f>SOFA!A1</f>
        <v>The PCC of St Ledger's Church, Ambridge</v>
      </c>
      <c r="E2" s="456"/>
      <c r="F2" s="457"/>
      <c r="G2" s="458" t="s">
        <v>338</v>
      </c>
      <c r="H2" s="460" t="s">
        <v>339</v>
      </c>
    </row>
    <row r="3" spans="1:11" ht="2.25" customHeight="1" thickBot="1" x14ac:dyDescent="0.25">
      <c r="A3" s="451"/>
      <c r="B3" s="452"/>
      <c r="C3" s="454"/>
      <c r="D3" s="320"/>
      <c r="E3" s="321"/>
      <c r="F3" s="322"/>
      <c r="G3" s="459"/>
      <c r="H3" s="461"/>
    </row>
    <row r="4" spans="1:11" ht="16.5" customHeight="1" thickTop="1" x14ac:dyDescent="0.2">
      <c r="A4" s="462" t="s">
        <v>340</v>
      </c>
      <c r="B4" s="463"/>
      <c r="C4" s="323" t="s">
        <v>341</v>
      </c>
      <c r="D4" s="323" t="s">
        <v>342</v>
      </c>
      <c r="E4" s="464" t="s">
        <v>343</v>
      </c>
      <c r="F4" s="465"/>
      <c r="G4" s="324" t="s">
        <v>341</v>
      </c>
      <c r="H4" s="325" t="s">
        <v>342</v>
      </c>
      <c r="K4" s="514" t="s">
        <v>423</v>
      </c>
    </row>
    <row r="5" spans="1:11" ht="10.5" customHeight="1" x14ac:dyDescent="0.2">
      <c r="A5" s="466"/>
      <c r="B5" s="467"/>
      <c r="C5" s="326" t="s">
        <v>344</v>
      </c>
      <c r="D5" s="326" t="s">
        <v>344</v>
      </c>
      <c r="E5" s="468"/>
      <c r="F5" s="469"/>
      <c r="G5" s="327" t="s">
        <v>344</v>
      </c>
      <c r="H5" s="328" t="s">
        <v>344</v>
      </c>
      <c r="K5" s="514"/>
    </row>
    <row r="6" spans="1:11" x14ac:dyDescent="0.2">
      <c r="B6" s="330" t="s">
        <v>345</v>
      </c>
      <c r="C6" s="331"/>
      <c r="D6" s="332"/>
      <c r="E6" s="333"/>
      <c r="F6" s="334" t="s">
        <v>346</v>
      </c>
      <c r="G6" s="335"/>
      <c r="H6" s="336"/>
      <c r="I6" s="337"/>
      <c r="K6" s="514"/>
    </row>
    <row r="7" spans="1:11" ht="16.5" customHeight="1" x14ac:dyDescent="0.2">
      <c r="A7" s="329">
        <v>1</v>
      </c>
      <c r="B7" s="338" t="s">
        <v>36</v>
      </c>
      <c r="C7" s="339">
        <f>'Note 2 - Income'!D9+'Note 2 - Income'!E9</f>
        <v>0</v>
      </c>
      <c r="D7" s="340">
        <f>'Note 2 - Income'!F9+'Note 2 - Income'!G9</f>
        <v>0</v>
      </c>
      <c r="E7" s="319">
        <v>17</v>
      </c>
      <c r="F7" s="341" t="s">
        <v>347</v>
      </c>
      <c r="G7" s="342">
        <f>'Note 3 - Expenditure'!D11+'Note 3 - Expenditure'!E11</f>
        <v>0</v>
      </c>
      <c r="H7" s="342">
        <f>'Note 3 - Expenditure'!F11+'Note 3 - Expenditure'!G11</f>
        <v>0</v>
      </c>
      <c r="K7" s="515" t="s">
        <v>424</v>
      </c>
    </row>
    <row r="8" spans="1:11" x14ac:dyDescent="0.2">
      <c r="A8" s="329">
        <v>2</v>
      </c>
      <c r="B8" s="341" t="s">
        <v>37</v>
      </c>
      <c r="C8" s="339">
        <f>'Note 2 - Income'!D10+'Note 2 - Income'!E10</f>
        <v>0</v>
      </c>
      <c r="D8" s="340">
        <f>'Note 2 - Income'!F10+'Note 2 - Income'!G10</f>
        <v>0</v>
      </c>
      <c r="F8" s="334" t="s">
        <v>348</v>
      </c>
      <c r="G8" s="344"/>
      <c r="H8" s="344"/>
      <c r="K8" s="514" t="s">
        <v>425</v>
      </c>
    </row>
    <row r="9" spans="1:11" x14ac:dyDescent="0.2">
      <c r="A9" s="329">
        <v>3</v>
      </c>
      <c r="B9" s="341" t="s">
        <v>38</v>
      </c>
      <c r="C9" s="339">
        <f>'Note 2 - Income'!D11+'Note 2 - Income'!E11</f>
        <v>0</v>
      </c>
      <c r="D9" s="340">
        <f>'Note 2 - Income'!F11+'Note 2 - Income'!G11</f>
        <v>0</v>
      </c>
      <c r="E9" s="319">
        <v>18</v>
      </c>
      <c r="F9" s="345" t="s">
        <v>349</v>
      </c>
      <c r="G9" s="342">
        <f>'Note 3 - Expenditure'!D14+'Note 3 - Expenditure'!E14</f>
        <v>0</v>
      </c>
      <c r="H9" s="342">
        <f>'Note 3 - Expenditure'!F14+'Note 3 - Expenditure'!G14</f>
        <v>0</v>
      </c>
      <c r="K9" s="515"/>
    </row>
    <row r="10" spans="1:11" s="415" customFormat="1" ht="26.25" customHeight="1" x14ac:dyDescent="0.2">
      <c r="A10" s="346">
        <v>4</v>
      </c>
      <c r="B10" s="338" t="s">
        <v>350</v>
      </c>
      <c r="C10" s="413">
        <f>'Note 2 - Income'!D12+'Note 2 - Income'!E12</f>
        <v>0</v>
      </c>
      <c r="D10" s="414">
        <f>'Note 2 - Income'!F12+'Note 2 - Income'!G12</f>
        <v>0</v>
      </c>
      <c r="E10" s="415">
        <v>19</v>
      </c>
      <c r="F10" s="338" t="s">
        <v>351</v>
      </c>
      <c r="G10" s="416">
        <f>'Note 3 - Expenditure'!D15+'Note 3 - Expenditure'!E15</f>
        <v>0</v>
      </c>
      <c r="H10" s="416">
        <f>'Note 3 - Expenditure'!F15+'Note 3 - Expenditure'!G15</f>
        <v>0</v>
      </c>
      <c r="K10" s="514"/>
    </row>
    <row r="11" spans="1:11" x14ac:dyDescent="0.2">
      <c r="A11" s="329">
        <v>6</v>
      </c>
      <c r="B11" s="341" t="s">
        <v>352</v>
      </c>
      <c r="C11" s="339">
        <f>'Note 2 - Income'!D13+'Note 2 - Income'!E13</f>
        <v>0</v>
      </c>
      <c r="D11" s="340">
        <f>'Note 2 - Income'!F13+'Note 2 - Income'!G13</f>
        <v>0</v>
      </c>
      <c r="E11" s="319">
        <v>20</v>
      </c>
      <c r="F11" s="341" t="s">
        <v>353</v>
      </c>
      <c r="G11" s="342">
        <f>'Note 3 - Expenditure'!D16+'Note 3 - Expenditure'!E16</f>
        <v>0</v>
      </c>
      <c r="H11" s="342">
        <f>'Note 3 - Expenditure'!F16+'Note 3 - Expenditure'!G16</f>
        <v>0</v>
      </c>
      <c r="K11" s="514"/>
    </row>
    <row r="12" spans="1:11" x14ac:dyDescent="0.2">
      <c r="A12" s="329">
        <v>7</v>
      </c>
      <c r="B12" s="341" t="s">
        <v>354</v>
      </c>
      <c r="C12" s="339">
        <f>'Note 2 - Income'!D14+'Note 2 - Income'!E14</f>
        <v>0</v>
      </c>
      <c r="D12" s="340">
        <f>'Note 2 - Income'!F14+'Note 2 - Income'!G14</f>
        <v>0</v>
      </c>
      <c r="E12" s="319">
        <v>21</v>
      </c>
      <c r="F12" s="341" t="s">
        <v>355</v>
      </c>
      <c r="G12" s="342">
        <f>'Note 3 - Expenditure'!D17+'Note 3 - Expenditure'!E17</f>
        <v>0</v>
      </c>
      <c r="H12" s="342">
        <f>'Note 3 - Expenditure'!F17+'Note 3 - Expenditure'!G17</f>
        <v>0</v>
      </c>
      <c r="K12" s="514"/>
    </row>
    <row r="13" spans="1:11" ht="12.75" customHeight="1" x14ac:dyDescent="0.2">
      <c r="A13" s="329">
        <v>8</v>
      </c>
      <c r="B13" s="341" t="s">
        <v>356</v>
      </c>
      <c r="C13" s="339">
        <f>'Note 2 - Income'!D15+'Note 2 - Income'!E15</f>
        <v>0</v>
      </c>
      <c r="D13" s="340">
        <f>'Note 2 - Income'!F15+'Note 2 - Income'!G15</f>
        <v>0</v>
      </c>
      <c r="F13" s="334" t="s">
        <v>357</v>
      </c>
      <c r="G13" s="344"/>
      <c r="H13" s="344"/>
      <c r="I13" s="337"/>
      <c r="K13" s="514"/>
    </row>
    <row r="14" spans="1:11" ht="12.75" customHeight="1" x14ac:dyDescent="0.2">
      <c r="B14" s="347" t="s">
        <v>358</v>
      </c>
      <c r="C14" s="348">
        <f>SUM(C7:C13)</f>
        <v>0</v>
      </c>
      <c r="D14" s="349">
        <f>SUM(D7:D13)</f>
        <v>0</v>
      </c>
      <c r="E14" s="319">
        <v>22</v>
      </c>
      <c r="F14" s="341" t="s">
        <v>359</v>
      </c>
      <c r="G14" s="342">
        <f>'Note 3 - Expenditure'!D19+'Note 3 - Expenditure'!E19</f>
        <v>0</v>
      </c>
      <c r="H14" s="342">
        <f>'Note 3 - Expenditure'!F19+'Note 3 - Expenditure'!G19</f>
        <v>0</v>
      </c>
      <c r="K14" s="514"/>
    </row>
    <row r="15" spans="1:11" ht="12.75" customHeight="1" x14ac:dyDescent="0.2">
      <c r="B15" s="350" t="s">
        <v>360</v>
      </c>
      <c r="C15" s="351"/>
      <c r="D15" s="352"/>
      <c r="E15" s="319">
        <v>23</v>
      </c>
      <c r="F15" s="341" t="s">
        <v>361</v>
      </c>
      <c r="G15" s="342">
        <f>'Note 3 - Expenditure'!D20+'Note 3 - Expenditure'!E20</f>
        <v>0</v>
      </c>
      <c r="H15" s="342">
        <f>'Note 3 - Expenditure'!F20+'Note 3 - Expenditure'!G20</f>
        <v>0</v>
      </c>
      <c r="K15" s="515"/>
    </row>
    <row r="16" spans="1:11" ht="12.75" customHeight="1" x14ac:dyDescent="0.2">
      <c r="A16" s="353">
        <v>9</v>
      </c>
      <c r="B16" s="354" t="s">
        <v>362</v>
      </c>
      <c r="C16" s="339">
        <f>'Note 2 - Income'!D23+'Note 2 - Income'!E23</f>
        <v>0</v>
      </c>
      <c r="D16" s="339">
        <f>'Note 2 - Income'!F23+'Note 2 - Income'!G23</f>
        <v>0</v>
      </c>
      <c r="E16" s="319">
        <v>24</v>
      </c>
      <c r="F16" s="341" t="s">
        <v>363</v>
      </c>
      <c r="G16" s="342">
        <f>'Note 3 - Expenditure'!D21+'Note 3 - Expenditure'!E21</f>
        <v>0</v>
      </c>
      <c r="H16" s="342">
        <f>'Note 3 - Expenditure'!F21+'Note 3 - Expenditure'!G21</f>
        <v>0</v>
      </c>
      <c r="K16" s="515"/>
    </row>
    <row r="17" spans="1:12" ht="12.75" customHeight="1" x14ac:dyDescent="0.2">
      <c r="B17" s="350" t="s">
        <v>364</v>
      </c>
      <c r="C17" s="351"/>
      <c r="D17" s="351"/>
      <c r="E17" s="355">
        <v>25</v>
      </c>
      <c r="F17" s="341" t="s">
        <v>365</v>
      </c>
      <c r="G17" s="342">
        <f>'Note 3 - Expenditure'!D22+'Note 3 - Expenditure'!D23+'Note 3 - Expenditure'!E22+'Note 3 - Expenditure'!E23</f>
        <v>0</v>
      </c>
      <c r="H17" s="342">
        <f>'Note 3 - Expenditure'!F22+'Note 3 - Expenditure'!F23+'Note 3 - Expenditure'!G22+'Note 3 - Expenditure'!G23</f>
        <v>0</v>
      </c>
      <c r="K17" s="514"/>
    </row>
    <row r="18" spans="1:12" ht="12.75" customHeight="1" x14ac:dyDescent="0.2">
      <c r="A18" s="329">
        <v>10</v>
      </c>
      <c r="B18" s="354" t="s">
        <v>366</v>
      </c>
      <c r="C18" s="339">
        <f>'Note 2 - Income'!D31+'Note 2 - Income'!E31</f>
        <v>0</v>
      </c>
      <c r="D18" s="340">
        <f>'Note 2 - Income'!F31+'Note 2 - Income'!G31</f>
        <v>0</v>
      </c>
      <c r="F18" s="334" t="s">
        <v>367</v>
      </c>
      <c r="G18" s="344"/>
      <c r="H18" s="344"/>
      <c r="I18" s="337"/>
      <c r="K18" s="514"/>
    </row>
    <row r="19" spans="1:12" ht="12.75" customHeight="1" x14ac:dyDescent="0.2">
      <c r="B19" s="350" t="s">
        <v>348</v>
      </c>
      <c r="C19" s="351"/>
      <c r="D19" s="356"/>
      <c r="E19" s="355">
        <v>27</v>
      </c>
      <c r="F19" s="341" t="s">
        <v>368</v>
      </c>
      <c r="G19" s="342">
        <f>'Note 3 - Expenditure'!D25+'Note 3 - Expenditure'!E25</f>
        <v>0</v>
      </c>
      <c r="H19" s="342">
        <f>'Note 3 - Expenditure'!F25+'Note 3 - Expenditure'!G25</f>
        <v>0</v>
      </c>
      <c r="K19" s="514"/>
    </row>
    <row r="20" spans="1:12" s="415" customFormat="1" ht="25.5" x14ac:dyDescent="0.2">
      <c r="A20" s="346">
        <v>11</v>
      </c>
      <c r="B20" s="338" t="s">
        <v>369</v>
      </c>
      <c r="C20" s="413">
        <f>'Note 2 - Income'!D33+'Note 2 - Income'!E33</f>
        <v>0</v>
      </c>
      <c r="D20" s="414">
        <f>'Note 2 - Income'!F33+'Note 2 - Income'!G33</f>
        <v>0</v>
      </c>
      <c r="E20" s="357">
        <v>28</v>
      </c>
      <c r="F20" s="338" t="s">
        <v>370</v>
      </c>
      <c r="G20" s="416">
        <f>'Note 3 - Expenditure'!D26+'Note 3 - Expenditure'!E26</f>
        <v>0</v>
      </c>
      <c r="H20" s="416">
        <f>'Note 3 - Expenditure'!F26+'Note 3 - Expenditure'!G26</f>
        <v>0</v>
      </c>
      <c r="K20" s="514"/>
    </row>
    <row r="21" spans="1:12" s="415" customFormat="1" ht="27" customHeight="1" x14ac:dyDescent="0.2">
      <c r="A21" s="358">
        <v>12</v>
      </c>
      <c r="B21" s="338" t="s">
        <v>371</v>
      </c>
      <c r="C21" s="413">
        <f>SUM('Note 2 - Income'!D34:E38)+SUM('Note 2 - Income'!F34:G38)</f>
        <v>0</v>
      </c>
      <c r="D21" s="414">
        <f>SUM('Note 2 - Income'!F34:G38)</f>
        <v>0</v>
      </c>
      <c r="E21" s="357">
        <v>29</v>
      </c>
      <c r="F21" s="338" t="s">
        <v>372</v>
      </c>
      <c r="G21" s="416">
        <f>'Note 3 - Expenditure'!D27+'Note 3 - Expenditure'!E27</f>
        <v>0</v>
      </c>
      <c r="H21" s="416">
        <f>'Note 3 - Expenditure'!F27+'Note 3 - Expenditure'!G27</f>
        <v>0</v>
      </c>
      <c r="K21" s="514"/>
    </row>
    <row r="22" spans="1:12" x14ac:dyDescent="0.2">
      <c r="B22" s="350" t="s">
        <v>373</v>
      </c>
      <c r="C22" s="351"/>
      <c r="D22" s="352"/>
      <c r="E22" s="359"/>
      <c r="F22" s="360" t="s">
        <v>374</v>
      </c>
      <c r="G22" s="361">
        <f>SUM(G7:G21)</f>
        <v>0</v>
      </c>
      <c r="H22" s="361">
        <f>SUM(H7:H21)</f>
        <v>0</v>
      </c>
      <c r="K22" s="517" t="s">
        <v>430</v>
      </c>
      <c r="L22" s="518">
        <f>C26-SOFA!G16</f>
        <v>0</v>
      </c>
    </row>
    <row r="23" spans="1:12" x14ac:dyDescent="0.2">
      <c r="A23" s="353">
        <v>13</v>
      </c>
      <c r="B23" s="354" t="s">
        <v>375</v>
      </c>
      <c r="C23" s="339">
        <f>'Note 2 - Income'!D43+'Note 2 - Income'!E43</f>
        <v>0</v>
      </c>
      <c r="D23" s="362">
        <f>'Note 2 - Income'!F43+'Note 2 - Income'!G43</f>
        <v>0</v>
      </c>
      <c r="E23" s="319">
        <v>99</v>
      </c>
      <c r="F23" s="363" t="s">
        <v>376</v>
      </c>
      <c r="G23" s="342">
        <f>'Note 3 - Expenditure'!D33+'Note 3 - Expenditure'!E33</f>
        <v>0</v>
      </c>
      <c r="H23" s="342">
        <f>'Note 3 - Expenditure'!F33+'Note 3 - Expenditure'!G33</f>
        <v>0</v>
      </c>
      <c r="K23" s="517" t="s">
        <v>431</v>
      </c>
      <c r="L23" s="518">
        <f>G26-SOFA!G23</f>
        <v>0</v>
      </c>
    </row>
    <row r="24" spans="1:12" x14ac:dyDescent="0.2">
      <c r="B24" s="364" t="s">
        <v>377</v>
      </c>
      <c r="C24" s="365" t="s">
        <v>378</v>
      </c>
      <c r="D24" s="366" t="s">
        <v>379</v>
      </c>
      <c r="E24" s="353"/>
      <c r="F24" s="367" t="s">
        <v>380</v>
      </c>
      <c r="G24" s="365" t="s">
        <v>378</v>
      </c>
      <c r="H24" s="368" t="s">
        <v>379</v>
      </c>
      <c r="I24" s="337"/>
      <c r="K24" s="517" t="s">
        <v>432</v>
      </c>
      <c r="L24" s="518">
        <f>G34+H34-'Balance Sheet'!C32</f>
        <v>0</v>
      </c>
    </row>
    <row r="25" spans="1:12" ht="16.5" customHeight="1" x14ac:dyDescent="0.2">
      <c r="A25" s="353" t="s">
        <v>274</v>
      </c>
      <c r="B25" s="369" t="s">
        <v>381</v>
      </c>
      <c r="C25" s="370">
        <f>C23+C21+C20+C18+C16+C14</f>
        <v>0</v>
      </c>
      <c r="D25" s="370">
        <f>D23+D21+D20+D18+D16+D14</f>
        <v>0</v>
      </c>
      <c r="E25" s="371" t="s">
        <v>275</v>
      </c>
      <c r="F25" s="369" t="s">
        <v>382</v>
      </c>
      <c r="G25" s="370">
        <f>G22+G23</f>
        <v>0</v>
      </c>
      <c r="H25" s="370">
        <f>H22+H23</f>
        <v>0</v>
      </c>
      <c r="K25" s="514"/>
    </row>
    <row r="26" spans="1:12" ht="16.5" customHeight="1" x14ac:dyDescent="0.2">
      <c r="A26" s="353" t="s">
        <v>383</v>
      </c>
      <c r="B26" s="369" t="s">
        <v>384</v>
      </c>
      <c r="C26" s="444">
        <f>C25+D25</f>
        <v>0</v>
      </c>
      <c r="D26" s="445"/>
      <c r="E26" s="329" t="s">
        <v>385</v>
      </c>
      <c r="F26" s="369" t="s">
        <v>384</v>
      </c>
      <c r="G26" s="444">
        <f>G25+H25</f>
        <v>0</v>
      </c>
      <c r="H26" s="445"/>
      <c r="I26" s="372"/>
      <c r="K26" s="514"/>
    </row>
    <row r="27" spans="1:12" x14ac:dyDescent="0.2">
      <c r="B27" s="373" t="s">
        <v>386</v>
      </c>
      <c r="C27" s="374"/>
      <c r="D27" s="375"/>
      <c r="F27" s="376" t="s">
        <v>387</v>
      </c>
      <c r="G27" s="377" t="s">
        <v>341</v>
      </c>
      <c r="H27" s="378" t="s">
        <v>342</v>
      </c>
      <c r="I27" s="337"/>
      <c r="K27" s="514" t="s">
        <v>426</v>
      </c>
    </row>
    <row r="28" spans="1:12" x14ac:dyDescent="0.2">
      <c r="A28" s="329">
        <v>14</v>
      </c>
      <c r="B28" s="379" t="s">
        <v>388</v>
      </c>
      <c r="C28" s="380"/>
      <c r="D28" s="381"/>
      <c r="E28" s="359">
        <v>31</v>
      </c>
      <c r="F28" s="382" t="s">
        <v>389</v>
      </c>
      <c r="G28" s="383">
        <f>Notes!D125</f>
        <v>0</v>
      </c>
      <c r="H28" s="384">
        <f>Notes!E125+Notes!F125</f>
        <v>0</v>
      </c>
      <c r="I28" s="337"/>
      <c r="K28" s="514"/>
    </row>
    <row r="29" spans="1:12" x14ac:dyDescent="0.2">
      <c r="A29" s="329">
        <v>15</v>
      </c>
      <c r="B29" s="379" t="s">
        <v>390</v>
      </c>
      <c r="C29" s="380"/>
      <c r="D29" s="381"/>
      <c r="E29" s="359">
        <v>32</v>
      </c>
      <c r="F29" s="382" t="s">
        <v>391</v>
      </c>
      <c r="G29" s="383">
        <f>Notes!H76</f>
        <v>0</v>
      </c>
      <c r="H29" s="383">
        <f>Notes!G79+Notes!G82</f>
        <v>0</v>
      </c>
      <c r="I29" s="337"/>
      <c r="K29" s="514"/>
    </row>
    <row r="30" spans="1:12" ht="12.75" customHeight="1" x14ac:dyDescent="0.2">
      <c r="A30" s="329">
        <v>16</v>
      </c>
      <c r="B30" s="385" t="s">
        <v>392</v>
      </c>
      <c r="C30" s="380"/>
      <c r="D30" s="381"/>
      <c r="E30" s="359">
        <v>33</v>
      </c>
      <c r="F30" s="385" t="s">
        <v>393</v>
      </c>
      <c r="G30" s="383">
        <f>Notes!F66+Notes!H76</f>
        <v>0</v>
      </c>
      <c r="H30" s="383">
        <f>Notes!H79+Notes!H82</f>
        <v>0</v>
      </c>
      <c r="I30" s="337"/>
      <c r="K30" s="514" t="s">
        <v>427</v>
      </c>
    </row>
    <row r="31" spans="1:12" ht="12.75" customHeight="1" x14ac:dyDescent="0.2">
      <c r="A31" s="386">
        <v>100</v>
      </c>
      <c r="B31" s="387" t="s">
        <v>394</v>
      </c>
      <c r="C31" s="388" t="e">
        <f>(C7+C8+D7+D8)/(C28+C29)/52</f>
        <v>#DIV/0!</v>
      </c>
      <c r="D31" s="389"/>
      <c r="E31" s="390">
        <v>34</v>
      </c>
      <c r="F31" s="391" t="s">
        <v>395</v>
      </c>
      <c r="G31" s="383">
        <f>Notes!H97+Notes!E115</f>
        <v>0</v>
      </c>
      <c r="H31" s="383">
        <f>Notes!H100+Notes!H103</f>
        <v>0</v>
      </c>
      <c r="I31" s="337"/>
      <c r="K31" s="514" t="s">
        <v>428</v>
      </c>
    </row>
    <row r="32" spans="1:12" s="394" customFormat="1" ht="12.75" customHeight="1" x14ac:dyDescent="0.2">
      <c r="A32" s="329"/>
      <c r="B32" s="389"/>
      <c r="C32" s="389"/>
      <c r="D32" s="389"/>
      <c r="E32" s="392" t="s">
        <v>396</v>
      </c>
      <c r="F32" s="393" t="s">
        <v>397</v>
      </c>
      <c r="G32" s="383">
        <f>SUM(G28:G31)</f>
        <v>0</v>
      </c>
      <c r="H32" s="383">
        <f>SUM(H28:H31)</f>
        <v>0</v>
      </c>
      <c r="K32" s="516"/>
    </row>
    <row r="33" spans="1:11" ht="12.75" customHeight="1" x14ac:dyDescent="0.2">
      <c r="B33" s="389"/>
      <c r="C33" s="389"/>
      <c r="D33" s="389"/>
      <c r="E33" s="392">
        <v>35</v>
      </c>
      <c r="F33" s="391" t="s">
        <v>398</v>
      </c>
      <c r="G33" s="384">
        <f>Notes!E135+Notes!E139</f>
        <v>0</v>
      </c>
      <c r="H33" s="384"/>
      <c r="K33" s="514" t="s">
        <v>429</v>
      </c>
    </row>
    <row r="34" spans="1:11" ht="12.75" customHeight="1" x14ac:dyDescent="0.2">
      <c r="B34" s="389"/>
      <c r="C34" s="389"/>
      <c r="D34" s="389"/>
      <c r="E34" s="392" t="s">
        <v>276</v>
      </c>
      <c r="F34" s="393" t="s">
        <v>399</v>
      </c>
      <c r="G34" s="383">
        <f>SUM(G32:G33)</f>
        <v>0</v>
      </c>
      <c r="H34" s="383">
        <f>SUM(H32:H33)</f>
        <v>0</v>
      </c>
    </row>
    <row r="35" spans="1:11" ht="12.75" customHeight="1" x14ac:dyDescent="0.2">
      <c r="A35" s="395"/>
      <c r="B35" s="389"/>
      <c r="C35" s="389"/>
      <c r="D35" s="389"/>
      <c r="E35" s="396">
        <v>36</v>
      </c>
      <c r="F35" s="397" t="s">
        <v>400</v>
      </c>
      <c r="G35" s="398"/>
      <c r="H35" s="399"/>
    </row>
    <row r="36" spans="1:11" ht="12.75" customHeight="1" x14ac:dyDescent="0.2">
      <c r="A36" s="395"/>
      <c r="B36" s="389"/>
      <c r="C36" s="389"/>
      <c r="D36" s="389"/>
      <c r="E36" s="400">
        <v>30</v>
      </c>
      <c r="F36" s="401" t="s">
        <v>401</v>
      </c>
      <c r="G36" s="402"/>
      <c r="H36" s="403"/>
    </row>
    <row r="37" spans="1:11" ht="12.75" customHeight="1" thickBot="1" x14ac:dyDescent="0.25">
      <c r="A37" s="404"/>
      <c r="B37" s="389"/>
      <c r="C37" s="389"/>
      <c r="D37" s="389"/>
      <c r="E37" s="400"/>
      <c r="F37" s="412" t="s">
        <v>402</v>
      </c>
      <c r="G37" s="470" t="s">
        <v>419</v>
      </c>
      <c r="H37" s="471"/>
    </row>
    <row r="38" spans="1:11" ht="34.5" customHeight="1" thickTop="1" thickBot="1" x14ac:dyDescent="0.25">
      <c r="A38" s="315"/>
      <c r="B38" s="316" t="s">
        <v>333</v>
      </c>
      <c r="C38" s="446" t="s">
        <v>334</v>
      </c>
      <c r="D38" s="447"/>
      <c r="E38" s="447"/>
      <c r="F38" s="448"/>
      <c r="G38" s="317" t="s">
        <v>335</v>
      </c>
      <c r="H38" s="318">
        <f>H1</f>
        <v>0</v>
      </c>
    </row>
    <row r="39" spans="1:11" ht="24" customHeight="1" thickTop="1" x14ac:dyDescent="0.2">
      <c r="A39" s="449" t="s">
        <v>336</v>
      </c>
      <c r="B39" s="450"/>
      <c r="C39" s="453" t="s">
        <v>337</v>
      </c>
      <c r="D39" s="455" t="str">
        <f>D2</f>
        <v>The PCC of St Ledger's Church, Ambridge</v>
      </c>
      <c r="E39" s="456"/>
      <c r="F39" s="457"/>
      <c r="G39" s="458" t="s">
        <v>338</v>
      </c>
      <c r="H39" s="460" t="str">
        <f>H2</f>
        <v>Lichfield</v>
      </c>
    </row>
    <row r="40" spans="1:11" ht="24" customHeight="1" x14ac:dyDescent="0.2">
      <c r="A40" s="472"/>
      <c r="B40" s="473"/>
      <c r="C40" s="474"/>
      <c r="D40" s="475"/>
      <c r="E40" s="476"/>
      <c r="F40" s="477"/>
      <c r="G40" s="478"/>
      <c r="H40" s="479"/>
    </row>
    <row r="41" spans="1:11" ht="24" customHeight="1" x14ac:dyDescent="0.2">
      <c r="A41" s="481" t="s">
        <v>403</v>
      </c>
      <c r="B41" s="482"/>
      <c r="C41" s="483"/>
      <c r="D41" s="490" t="s">
        <v>404</v>
      </c>
      <c r="E41" s="491"/>
      <c r="F41" s="492"/>
      <c r="G41" s="493"/>
      <c r="H41" s="493"/>
    </row>
    <row r="42" spans="1:11" ht="24" customHeight="1" x14ac:dyDescent="0.2">
      <c r="A42" s="484"/>
      <c r="B42" s="485"/>
      <c r="C42" s="486"/>
      <c r="D42" s="490" t="s">
        <v>405</v>
      </c>
      <c r="E42" s="491"/>
      <c r="F42" s="493"/>
      <c r="G42" s="493"/>
      <c r="H42" s="493"/>
    </row>
    <row r="43" spans="1:11" ht="24" customHeight="1" x14ac:dyDescent="0.2">
      <c r="A43" s="484"/>
      <c r="B43" s="485"/>
      <c r="C43" s="486"/>
      <c r="D43" s="490" t="s">
        <v>406</v>
      </c>
      <c r="E43" s="491"/>
      <c r="F43" s="494"/>
      <c r="G43" s="495"/>
      <c r="H43" s="496"/>
    </row>
    <row r="44" spans="1:11" ht="24" customHeight="1" x14ac:dyDescent="0.2">
      <c r="A44" s="487"/>
      <c r="B44" s="488"/>
      <c r="C44" s="489"/>
      <c r="D44" s="490" t="s">
        <v>407</v>
      </c>
      <c r="E44" s="491"/>
      <c r="F44" s="497"/>
      <c r="G44" s="493"/>
      <c r="H44" s="493"/>
    </row>
    <row r="45" spans="1:11" ht="24" customHeight="1" x14ac:dyDescent="0.2">
      <c r="A45" s="405"/>
      <c r="B45" s="406"/>
      <c r="C45" s="407"/>
      <c r="D45" s="407"/>
      <c r="E45" s="359"/>
      <c r="F45" s="406"/>
      <c r="G45" s="408"/>
      <c r="H45" s="408"/>
    </row>
    <row r="46" spans="1:11" ht="24" customHeight="1" x14ac:dyDescent="0.2">
      <c r="A46" s="498" t="s">
        <v>408</v>
      </c>
      <c r="B46" s="499"/>
      <c r="C46" s="499"/>
      <c r="D46" s="499"/>
      <c r="E46" s="499"/>
      <c r="F46" s="499"/>
      <c r="G46" s="499"/>
      <c r="H46" s="500"/>
      <c r="I46" s="343"/>
    </row>
    <row r="47" spans="1:11" ht="24" customHeight="1" x14ac:dyDescent="0.2">
      <c r="A47" s="501"/>
      <c r="B47" s="502"/>
      <c r="C47" s="502"/>
      <c r="D47" s="502"/>
      <c r="E47" s="502"/>
      <c r="F47" s="502"/>
      <c r="G47" s="502"/>
      <c r="H47" s="503"/>
      <c r="I47" s="343"/>
    </row>
    <row r="48" spans="1:11" ht="24" customHeight="1" x14ac:dyDescent="0.2">
      <c r="A48" s="504"/>
      <c r="B48" s="505"/>
      <c r="C48" s="505"/>
      <c r="D48" s="505"/>
      <c r="E48" s="505"/>
      <c r="F48" s="505"/>
      <c r="G48" s="505"/>
      <c r="H48" s="506"/>
    </row>
    <row r="49" spans="1:10" ht="24" customHeight="1" x14ac:dyDescent="0.2">
      <c r="A49" s="504"/>
      <c r="B49" s="505"/>
      <c r="C49" s="505"/>
      <c r="D49" s="505"/>
      <c r="E49" s="505"/>
      <c r="F49" s="505"/>
      <c r="G49" s="505"/>
      <c r="H49" s="506"/>
    </row>
    <row r="50" spans="1:10" ht="24" customHeight="1" x14ac:dyDescent="0.2">
      <c r="A50" s="504"/>
      <c r="B50" s="505"/>
      <c r="C50" s="505"/>
      <c r="D50" s="505"/>
      <c r="E50" s="505"/>
      <c r="F50" s="505"/>
      <c r="G50" s="505"/>
      <c r="H50" s="506"/>
    </row>
    <row r="51" spans="1:10" ht="24" customHeight="1" x14ac:dyDescent="0.2">
      <c r="A51" s="504"/>
      <c r="B51" s="505"/>
      <c r="C51" s="505"/>
      <c r="D51" s="505"/>
      <c r="E51" s="505"/>
      <c r="F51" s="505"/>
      <c r="G51" s="505"/>
      <c r="H51" s="506"/>
    </row>
    <row r="52" spans="1:10" ht="24" customHeight="1" x14ac:dyDescent="0.2">
      <c r="A52" s="504"/>
      <c r="B52" s="505"/>
      <c r="C52" s="505"/>
      <c r="D52" s="505"/>
      <c r="E52" s="505"/>
      <c r="F52" s="505"/>
      <c r="G52" s="505"/>
      <c r="H52" s="506"/>
    </row>
    <row r="53" spans="1:10" ht="24" customHeight="1" x14ac:dyDescent="0.2">
      <c r="A53" s="504"/>
      <c r="B53" s="505"/>
      <c r="C53" s="505"/>
      <c r="D53" s="505"/>
      <c r="E53" s="505"/>
      <c r="F53" s="505"/>
      <c r="G53" s="505"/>
      <c r="H53" s="506"/>
    </row>
    <row r="54" spans="1:10" ht="39.950000000000003" customHeight="1" x14ac:dyDescent="0.2">
      <c r="A54" s="504"/>
      <c r="B54" s="505"/>
      <c r="C54" s="505"/>
      <c r="D54" s="505"/>
      <c r="E54" s="505"/>
      <c r="F54" s="505"/>
      <c r="G54" s="505"/>
      <c r="H54" s="506"/>
    </row>
    <row r="55" spans="1:10" s="409" customFormat="1" ht="39.950000000000003" customHeight="1" x14ac:dyDescent="0.2">
      <c r="A55" s="504"/>
      <c r="B55" s="505"/>
      <c r="C55" s="505"/>
      <c r="D55" s="505"/>
      <c r="E55" s="505"/>
      <c r="F55" s="505"/>
      <c r="G55" s="505"/>
      <c r="H55" s="506"/>
      <c r="I55" s="319"/>
      <c r="J55" s="319"/>
    </row>
    <row r="56" spans="1:10" s="409" customFormat="1" ht="39.950000000000003" customHeight="1" x14ac:dyDescent="0.2">
      <c r="A56" s="504"/>
      <c r="B56" s="505"/>
      <c r="C56" s="505"/>
      <c r="D56" s="505"/>
      <c r="E56" s="505"/>
      <c r="F56" s="505"/>
      <c r="G56" s="505"/>
      <c r="H56" s="506"/>
      <c r="I56" s="319"/>
      <c r="J56" s="319"/>
    </row>
    <row r="57" spans="1:10" s="409" customFormat="1" ht="26.25" customHeight="1" x14ac:dyDescent="0.2">
      <c r="A57" s="507"/>
      <c r="B57" s="508"/>
      <c r="C57" s="508"/>
      <c r="D57" s="508"/>
      <c r="E57" s="508"/>
      <c r="F57" s="508"/>
      <c r="G57" s="508"/>
      <c r="H57" s="509"/>
      <c r="I57" s="319"/>
      <c r="J57" s="319"/>
    </row>
    <row r="58" spans="1:10" s="409" customFormat="1" ht="39.75" hidden="1" customHeight="1" x14ac:dyDescent="0.2">
      <c r="A58" s="405"/>
      <c r="B58" s="510" t="s">
        <v>409</v>
      </c>
      <c r="C58" s="510"/>
      <c r="D58" s="510"/>
      <c r="E58" s="510"/>
      <c r="F58" s="510"/>
      <c r="G58" s="510"/>
      <c r="H58" s="510"/>
      <c r="I58" s="319"/>
      <c r="J58" s="319"/>
    </row>
    <row r="59" spans="1:10" s="409" customFormat="1" ht="39.75" hidden="1" customHeight="1" x14ac:dyDescent="0.2">
      <c r="A59" s="405"/>
      <c r="B59" s="480" t="s">
        <v>410</v>
      </c>
      <c r="C59" s="480"/>
      <c r="D59" s="480"/>
      <c r="E59" s="480"/>
      <c r="F59" s="480"/>
      <c r="G59" s="480"/>
      <c r="H59" s="480"/>
      <c r="I59" s="319"/>
      <c r="J59" s="319"/>
    </row>
    <row r="60" spans="1:10" s="409" customFormat="1" ht="39.75" hidden="1" customHeight="1" x14ac:dyDescent="0.2">
      <c r="A60" s="405"/>
      <c r="B60" s="511" t="s">
        <v>411</v>
      </c>
      <c r="C60" s="511"/>
      <c r="D60" s="511"/>
      <c r="E60" s="511"/>
      <c r="F60" s="511"/>
      <c r="G60" s="511"/>
      <c r="H60" s="511"/>
      <c r="I60" s="319"/>
      <c r="J60" s="319"/>
    </row>
    <row r="61" spans="1:10" s="409" customFormat="1" ht="39.75" hidden="1" customHeight="1" x14ac:dyDescent="0.2">
      <c r="A61" s="405"/>
      <c r="B61" s="480" t="s">
        <v>412</v>
      </c>
      <c r="C61" s="480"/>
      <c r="D61" s="480"/>
      <c r="E61" s="480"/>
      <c r="F61" s="480"/>
      <c r="G61" s="480"/>
      <c r="H61" s="480"/>
      <c r="I61" s="319"/>
      <c r="J61" s="319"/>
    </row>
    <row r="62" spans="1:10" s="409" customFormat="1" ht="39.75" hidden="1" customHeight="1" x14ac:dyDescent="0.2">
      <c r="A62" s="405"/>
      <c r="B62" s="480" t="s">
        <v>413</v>
      </c>
      <c r="C62" s="480"/>
      <c r="D62" s="480"/>
      <c r="E62" s="480"/>
      <c r="F62" s="480"/>
      <c r="G62" s="480"/>
      <c r="H62" s="480"/>
      <c r="I62" s="319"/>
      <c r="J62" s="319"/>
    </row>
    <row r="63" spans="1:10" s="409" customFormat="1" ht="39.75" hidden="1" customHeight="1" x14ac:dyDescent="0.2">
      <c r="A63" s="405"/>
      <c r="B63" s="511" t="s">
        <v>414</v>
      </c>
      <c r="C63" s="511"/>
      <c r="D63" s="511"/>
      <c r="E63" s="511"/>
      <c r="F63" s="511"/>
      <c r="G63" s="511"/>
      <c r="H63" s="511"/>
      <c r="I63" s="319"/>
      <c r="J63" s="319"/>
    </row>
    <row r="64" spans="1:10" s="409" customFormat="1" ht="39.75" hidden="1" customHeight="1" x14ac:dyDescent="0.2">
      <c r="A64" s="405"/>
      <c r="B64" s="511" t="s">
        <v>415</v>
      </c>
      <c r="C64" s="511"/>
      <c r="D64" s="511"/>
      <c r="E64" s="511"/>
      <c r="F64" s="511"/>
      <c r="G64" s="511"/>
      <c r="H64" s="511"/>
      <c r="I64" s="319"/>
      <c r="J64" s="319"/>
    </row>
    <row r="65" spans="1:10" s="409" customFormat="1" ht="5.25" hidden="1" customHeight="1" x14ac:dyDescent="0.2">
      <c r="A65" s="405"/>
      <c r="B65" s="513" t="s">
        <v>416</v>
      </c>
      <c r="C65" s="513"/>
      <c r="D65" s="513"/>
      <c r="E65" s="513"/>
      <c r="F65" s="513"/>
      <c r="G65" s="513"/>
      <c r="H65" s="513"/>
      <c r="I65" s="319"/>
      <c r="J65" s="319"/>
    </row>
    <row r="66" spans="1:10" s="409" customFormat="1" ht="39.75" hidden="1" customHeight="1" x14ac:dyDescent="0.2">
      <c r="A66" s="405"/>
      <c r="B66" s="513" t="s">
        <v>417</v>
      </c>
      <c r="C66" s="513"/>
      <c r="D66" s="513"/>
      <c r="E66" s="513"/>
      <c r="F66" s="513"/>
      <c r="G66" s="513"/>
      <c r="H66" s="513"/>
      <c r="I66" s="319"/>
      <c r="J66" s="319"/>
    </row>
    <row r="67" spans="1:10" s="409" customFormat="1" ht="39.75" hidden="1" customHeight="1" x14ac:dyDescent="0.2">
      <c r="A67" s="359"/>
      <c r="B67" s="513" t="s">
        <v>418</v>
      </c>
      <c r="C67" s="513"/>
      <c r="D67" s="513"/>
      <c r="E67" s="513"/>
      <c r="F67" s="513"/>
      <c r="G67" s="513"/>
      <c r="H67" s="513"/>
      <c r="I67" s="319"/>
      <c r="J67" s="319"/>
    </row>
    <row r="68" spans="1:10" s="409" customFormat="1" ht="39.75" hidden="1" customHeight="1" x14ac:dyDescent="0.2">
      <c r="A68" s="359"/>
      <c r="B68" s="512" t="s">
        <v>400</v>
      </c>
      <c r="C68" s="512"/>
      <c r="D68" s="512"/>
      <c r="E68" s="512"/>
      <c r="F68" s="512"/>
      <c r="G68" s="512"/>
      <c r="H68" s="512"/>
      <c r="I68" s="319"/>
      <c r="J68" s="319"/>
    </row>
    <row r="69" spans="1:10" s="409" customFormat="1" ht="13.5" hidden="1" customHeight="1" x14ac:dyDescent="0.2">
      <c r="A69" s="410"/>
      <c r="B69" s="319"/>
      <c r="C69" s="319"/>
      <c r="D69" s="319"/>
      <c r="E69" s="319"/>
      <c r="F69" s="411"/>
      <c r="G69" s="411"/>
      <c r="H69" s="411"/>
      <c r="I69" s="319"/>
      <c r="J69" s="319"/>
    </row>
    <row r="70" spans="1:10" s="409" customFormat="1" ht="39.75" hidden="1" customHeight="1" x14ac:dyDescent="0.2">
      <c r="A70" s="319"/>
      <c r="B70" s="319"/>
      <c r="C70" s="319"/>
      <c r="D70" s="319"/>
      <c r="E70" s="319"/>
      <c r="F70" s="411"/>
      <c r="G70" s="411"/>
      <c r="H70" s="411"/>
      <c r="I70" s="319"/>
      <c r="J70" s="319"/>
    </row>
    <row r="71" spans="1:10" s="409" customFormat="1" ht="39.75" hidden="1" customHeight="1" x14ac:dyDescent="0.2">
      <c r="A71" s="319"/>
      <c r="B71" s="319"/>
      <c r="C71" s="319"/>
      <c r="D71" s="319"/>
      <c r="E71" s="319"/>
      <c r="F71" s="319"/>
      <c r="G71" s="319"/>
      <c r="H71" s="319"/>
      <c r="I71" s="319"/>
      <c r="J71" s="319"/>
    </row>
    <row r="72" spans="1:10" s="409" customFormat="1" ht="39.75" hidden="1" customHeight="1" x14ac:dyDescent="0.2">
      <c r="A72" s="319"/>
      <c r="B72" s="319"/>
      <c r="C72" s="319"/>
      <c r="D72" s="319"/>
      <c r="E72" s="319"/>
      <c r="F72" s="319"/>
      <c r="G72" s="319"/>
      <c r="H72" s="319"/>
      <c r="I72" s="319"/>
      <c r="J72" s="319"/>
    </row>
    <row r="73" spans="1:10" s="409" customFormat="1" ht="39.75" hidden="1" customHeight="1" x14ac:dyDescent="0.2">
      <c r="B73" s="319"/>
      <c r="C73" s="319"/>
      <c r="D73" s="319"/>
      <c r="E73" s="319"/>
      <c r="F73" s="319"/>
      <c r="G73" s="319"/>
      <c r="H73" s="319"/>
      <c r="I73" s="319"/>
      <c r="J73" s="319"/>
    </row>
  </sheetData>
  <mergeCells count="41">
    <mergeCell ref="B68:H68"/>
    <mergeCell ref="B62:H62"/>
    <mergeCell ref="B63:H63"/>
    <mergeCell ref="B64:H64"/>
    <mergeCell ref="B65:H65"/>
    <mergeCell ref="B66:H66"/>
    <mergeCell ref="B67:H67"/>
    <mergeCell ref="B61:H61"/>
    <mergeCell ref="A41:C44"/>
    <mergeCell ref="D41:E41"/>
    <mergeCell ref="F41:H41"/>
    <mergeCell ref="D42:E42"/>
    <mergeCell ref="F42:H42"/>
    <mergeCell ref="D43:E43"/>
    <mergeCell ref="F43:H43"/>
    <mergeCell ref="D44:E44"/>
    <mergeCell ref="F44:H44"/>
    <mergeCell ref="A46:H46"/>
    <mergeCell ref="A47:H57"/>
    <mergeCell ref="B58:H58"/>
    <mergeCell ref="B59:H59"/>
    <mergeCell ref="B60:H60"/>
    <mergeCell ref="G37:H37"/>
    <mergeCell ref="C38:F38"/>
    <mergeCell ref="A39:B40"/>
    <mergeCell ref="C39:C40"/>
    <mergeCell ref="D39:F40"/>
    <mergeCell ref="G39:G40"/>
    <mergeCell ref="H39:H40"/>
    <mergeCell ref="G26:H26"/>
    <mergeCell ref="C1:F1"/>
    <mergeCell ref="A2:B3"/>
    <mergeCell ref="C2:C3"/>
    <mergeCell ref="D2:F2"/>
    <mergeCell ref="G2:G3"/>
    <mergeCell ref="H2:H3"/>
    <mergeCell ref="A4:B4"/>
    <mergeCell ref="E4:F4"/>
    <mergeCell ref="A5:B5"/>
    <mergeCell ref="E5:F5"/>
    <mergeCell ref="C26:D26"/>
  </mergeCells>
  <pageMargins left="0.23622047244094491" right="0.23622047244094491" top="0.11811023622047245" bottom="0.11811023622047245" header="0.11811023622047245" footer="0.11811023622047245"/>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6"/>
  <sheetViews>
    <sheetView workbookViewId="0">
      <selection activeCell="D8" sqref="D8"/>
    </sheetView>
  </sheetViews>
  <sheetFormatPr defaultRowHeight="12.75" x14ac:dyDescent="0.2"/>
  <sheetData>
    <row r="1" spans="1:9" ht="39.75" customHeight="1" x14ac:dyDescent="0.25">
      <c r="A1" s="421" t="s">
        <v>281</v>
      </c>
      <c r="B1" s="421"/>
      <c r="C1" s="421"/>
      <c r="D1" s="421"/>
      <c r="E1" s="421"/>
      <c r="F1" s="421"/>
      <c r="G1" s="421"/>
      <c r="H1" s="421"/>
      <c r="I1" s="421"/>
    </row>
    <row r="3" spans="1:9" ht="15.75" x14ac:dyDescent="0.25">
      <c r="A3" s="421" t="s">
        <v>83</v>
      </c>
      <c r="B3" s="421"/>
      <c r="C3" s="421"/>
      <c r="D3" s="421"/>
      <c r="E3" s="421"/>
      <c r="F3" s="421"/>
      <c r="G3" s="421"/>
      <c r="H3" s="421"/>
      <c r="I3" s="421"/>
    </row>
    <row r="6" spans="1:9" x14ac:dyDescent="0.2">
      <c r="A6" s="24"/>
    </row>
    <row r="14" spans="1:9" x14ac:dyDescent="0.2">
      <c r="A14" s="419" t="s">
        <v>420</v>
      </c>
      <c r="B14" s="420"/>
      <c r="C14" s="420"/>
      <c r="D14" s="420"/>
      <c r="E14" s="420"/>
      <c r="F14" s="420"/>
      <c r="G14" s="420"/>
      <c r="H14" s="420"/>
      <c r="I14" s="420"/>
    </row>
    <row r="15" spans="1:9" x14ac:dyDescent="0.2">
      <c r="A15" s="313"/>
      <c r="B15" s="314"/>
      <c r="C15" s="314"/>
      <c r="D15" s="314"/>
      <c r="E15" s="314"/>
      <c r="F15" s="314"/>
      <c r="G15" s="314"/>
      <c r="H15" s="314"/>
      <c r="I15" s="314"/>
    </row>
    <row r="16" spans="1:9" x14ac:dyDescent="0.2">
      <c r="A16" s="313"/>
      <c r="B16" s="314"/>
      <c r="C16" s="314"/>
      <c r="D16" s="314"/>
      <c r="E16" s="314"/>
      <c r="F16" s="314"/>
      <c r="G16" s="314"/>
      <c r="H16" s="314"/>
      <c r="I16" s="314"/>
    </row>
    <row r="18" spans="1:9" x14ac:dyDescent="0.2">
      <c r="A18" s="419" t="s">
        <v>422</v>
      </c>
      <c r="B18" s="420"/>
      <c r="C18" s="420"/>
      <c r="D18" s="420"/>
      <c r="E18" s="420"/>
      <c r="F18" s="420"/>
      <c r="G18" s="420"/>
      <c r="H18" s="420"/>
      <c r="I18" s="420"/>
    </row>
    <row r="19" spans="1:9" x14ac:dyDescent="0.2">
      <c r="A19" s="313"/>
      <c r="B19" s="314"/>
      <c r="C19" s="314"/>
      <c r="D19" s="314"/>
      <c r="E19" s="314"/>
      <c r="F19" s="314"/>
      <c r="G19" s="314"/>
      <c r="H19" s="314"/>
      <c r="I19" s="314"/>
    </row>
    <row r="20" spans="1:9" x14ac:dyDescent="0.2">
      <c r="A20" s="419" t="s">
        <v>421</v>
      </c>
      <c r="B20" s="420"/>
      <c r="C20" s="420"/>
      <c r="D20" s="420"/>
      <c r="E20" s="420"/>
      <c r="F20" s="420"/>
      <c r="G20" s="420"/>
      <c r="H20" s="420"/>
      <c r="I20" s="420"/>
    </row>
    <row r="26" spans="1:9" ht="15" x14ac:dyDescent="0.2">
      <c r="F26" s="417"/>
    </row>
  </sheetData>
  <mergeCells count="5">
    <mergeCell ref="A1:I1"/>
    <mergeCell ref="A3:I3"/>
    <mergeCell ref="A14:I14"/>
    <mergeCell ref="A18:I18"/>
    <mergeCell ref="A20:I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52" workbookViewId="0">
      <selection activeCell="G9" sqref="G9"/>
    </sheetView>
  </sheetViews>
  <sheetFormatPr defaultRowHeight="12.75" x14ac:dyDescent="0.2"/>
  <cols>
    <col min="1" max="1" width="3.5703125" customWidth="1"/>
    <col min="2" max="2" width="5.7109375" customWidth="1"/>
    <col min="10" max="10" width="12" customWidth="1"/>
  </cols>
  <sheetData>
    <row r="1" spans="1:11" ht="41.25" customHeight="1" x14ac:dyDescent="0.25">
      <c r="A1" s="421" t="s">
        <v>113</v>
      </c>
      <c r="B1" s="421"/>
      <c r="C1" s="421"/>
      <c r="D1" s="421"/>
      <c r="E1" s="421"/>
      <c r="F1" s="421"/>
      <c r="G1" s="421"/>
      <c r="H1" s="421"/>
      <c r="I1" s="421"/>
      <c r="J1" s="421"/>
      <c r="K1" s="421"/>
    </row>
    <row r="2" spans="1:11" ht="20.100000000000001" customHeight="1" x14ac:dyDescent="0.2">
      <c r="A2" s="426" t="s">
        <v>329</v>
      </c>
      <c r="B2" s="426"/>
      <c r="C2" s="426"/>
      <c r="D2" s="426"/>
      <c r="E2" s="426"/>
      <c r="F2" s="426"/>
      <c r="G2" s="426"/>
      <c r="H2" s="426"/>
      <c r="I2" s="426"/>
      <c r="J2" s="426"/>
      <c r="K2" s="426"/>
    </row>
    <row r="3" spans="1:11" ht="20.100000000000001" customHeight="1" x14ac:dyDescent="0.2">
      <c r="A3" s="87"/>
      <c r="B3" s="87"/>
      <c r="C3" s="87"/>
      <c r="D3" s="87"/>
      <c r="E3" s="87"/>
      <c r="F3" s="87"/>
      <c r="G3" s="87"/>
      <c r="H3" s="87"/>
      <c r="I3" s="87"/>
      <c r="J3" s="87"/>
      <c r="K3" s="87"/>
    </row>
    <row r="4" spans="1:11" x14ac:dyDescent="0.2">
      <c r="A4" s="72" t="s">
        <v>282</v>
      </c>
      <c r="B4" s="72"/>
      <c r="C4" s="72"/>
      <c r="D4" s="72"/>
      <c r="E4" s="72"/>
      <c r="F4" s="72"/>
      <c r="G4" s="72"/>
    </row>
    <row r="5" spans="1:11" x14ac:dyDescent="0.2">
      <c r="A5" s="72"/>
      <c r="B5" s="72"/>
      <c r="C5" s="72"/>
      <c r="D5" s="72"/>
      <c r="E5" s="72"/>
      <c r="F5" s="72"/>
      <c r="G5" s="72"/>
    </row>
    <row r="6" spans="1:11" x14ac:dyDescent="0.2">
      <c r="A6" s="71" t="s">
        <v>84</v>
      </c>
      <c r="B6" s="70"/>
      <c r="C6" s="70"/>
      <c r="D6" s="70"/>
      <c r="E6" s="72"/>
      <c r="F6" s="72"/>
      <c r="G6" s="72"/>
    </row>
    <row r="7" spans="1:11" x14ac:dyDescent="0.2">
      <c r="A7" s="72" t="s">
        <v>85</v>
      </c>
      <c r="B7" s="72"/>
      <c r="C7" s="72"/>
      <c r="D7" s="72"/>
      <c r="E7" s="72"/>
      <c r="F7" s="72"/>
      <c r="G7" s="72"/>
    </row>
    <row r="8" spans="1:11" x14ac:dyDescent="0.2">
      <c r="A8" s="72" t="s">
        <v>86</v>
      </c>
      <c r="B8" s="72"/>
      <c r="C8" s="72"/>
      <c r="D8" s="72"/>
      <c r="E8" s="72"/>
      <c r="F8" s="72"/>
      <c r="G8" s="72"/>
    </row>
    <row r="9" spans="1:11" x14ac:dyDescent="0.2">
      <c r="A9" s="72" t="s">
        <v>87</v>
      </c>
      <c r="B9" s="72"/>
      <c r="C9" s="72"/>
      <c r="D9" s="72"/>
      <c r="E9" s="72"/>
      <c r="F9" s="72"/>
      <c r="G9" s="72"/>
    </row>
    <row r="10" spans="1:11" ht="8.25" customHeight="1" x14ac:dyDescent="0.2">
      <c r="A10" s="72"/>
      <c r="B10" s="72"/>
      <c r="C10" s="72"/>
      <c r="D10" s="72"/>
      <c r="E10" s="72"/>
      <c r="F10" s="72"/>
      <c r="G10" s="72"/>
    </row>
    <row r="11" spans="1:11" x14ac:dyDescent="0.2">
      <c r="A11" s="72" t="s">
        <v>88</v>
      </c>
      <c r="B11" s="72"/>
      <c r="C11" s="72"/>
      <c r="D11" s="72"/>
      <c r="E11" s="72"/>
      <c r="F11" s="72"/>
      <c r="G11" s="72"/>
    </row>
    <row r="12" spans="1:11" x14ac:dyDescent="0.2">
      <c r="A12" s="73" t="s">
        <v>89</v>
      </c>
      <c r="B12" s="72" t="s">
        <v>90</v>
      </c>
      <c r="C12" s="72"/>
      <c r="D12" s="72"/>
      <c r="E12" s="72"/>
      <c r="F12" s="72"/>
      <c r="G12" s="72"/>
    </row>
    <row r="13" spans="1:11" x14ac:dyDescent="0.2">
      <c r="A13" s="73" t="s">
        <v>89</v>
      </c>
      <c r="B13" s="72" t="s">
        <v>91</v>
      </c>
      <c r="C13" s="72"/>
      <c r="D13" s="72"/>
      <c r="E13" s="72"/>
      <c r="F13" s="72"/>
      <c r="G13" s="72"/>
    </row>
    <row r="14" spans="1:11" x14ac:dyDescent="0.2">
      <c r="A14" s="73"/>
      <c r="B14" s="72" t="s">
        <v>92</v>
      </c>
      <c r="C14" s="72"/>
      <c r="D14" s="72"/>
      <c r="E14" s="72"/>
      <c r="F14" s="72"/>
      <c r="G14" s="72"/>
    </row>
    <row r="15" spans="1:11" x14ac:dyDescent="0.2">
      <c r="A15" s="73" t="s">
        <v>89</v>
      </c>
      <c r="B15" s="72" t="s">
        <v>93</v>
      </c>
      <c r="C15" s="72"/>
      <c r="D15" s="72"/>
      <c r="E15" s="72"/>
      <c r="F15" s="72"/>
      <c r="G15" s="72"/>
    </row>
    <row r="16" spans="1:11" x14ac:dyDescent="0.2">
      <c r="A16" s="73"/>
      <c r="B16" s="72"/>
      <c r="C16" s="72"/>
      <c r="D16" s="72"/>
      <c r="E16" s="72"/>
      <c r="F16" s="72"/>
      <c r="G16" s="72"/>
    </row>
    <row r="17" spans="1:11" x14ac:dyDescent="0.2">
      <c r="A17" s="71" t="s">
        <v>94</v>
      </c>
      <c r="B17" s="72"/>
      <c r="C17" s="72"/>
      <c r="D17" s="72"/>
      <c r="E17" s="72"/>
      <c r="F17" s="72"/>
      <c r="G17" s="72"/>
    </row>
    <row r="18" spans="1:11" x14ac:dyDescent="0.2">
      <c r="A18" s="72" t="s">
        <v>95</v>
      </c>
      <c r="B18" s="72"/>
      <c r="C18" s="72"/>
      <c r="D18" s="72"/>
      <c r="E18" s="72"/>
      <c r="F18" s="72"/>
      <c r="G18" s="72"/>
    </row>
    <row r="19" spans="1:11" x14ac:dyDescent="0.2">
      <c r="A19" s="72" t="s">
        <v>96</v>
      </c>
      <c r="B19" s="72"/>
      <c r="C19" s="72"/>
      <c r="D19" s="72"/>
      <c r="E19" s="72"/>
      <c r="F19" s="72"/>
      <c r="G19" s="72"/>
    </row>
    <row r="20" spans="1:11" x14ac:dyDescent="0.2">
      <c r="A20" s="72" t="s">
        <v>97</v>
      </c>
      <c r="B20" s="72"/>
      <c r="C20" s="72"/>
      <c r="D20" s="72"/>
      <c r="E20" s="72"/>
      <c r="F20" s="72"/>
      <c r="G20" s="72"/>
    </row>
    <row r="21" spans="1:11" x14ac:dyDescent="0.2">
      <c r="A21" s="72" t="s">
        <v>98</v>
      </c>
      <c r="B21" s="72"/>
      <c r="C21" s="72"/>
      <c r="D21" s="72"/>
      <c r="E21" s="72"/>
      <c r="F21" s="72"/>
      <c r="G21" s="72"/>
    </row>
    <row r="22" spans="1:11" x14ac:dyDescent="0.2">
      <c r="A22" s="72" t="s">
        <v>99</v>
      </c>
      <c r="B22" s="72"/>
      <c r="C22" s="72"/>
      <c r="D22" s="72"/>
      <c r="E22" s="72"/>
      <c r="F22" s="72"/>
      <c r="G22" s="72"/>
    </row>
    <row r="23" spans="1:11" x14ac:dyDescent="0.2">
      <c r="A23" s="72" t="s">
        <v>100</v>
      </c>
      <c r="B23" s="72"/>
      <c r="C23" s="72"/>
      <c r="D23" s="72"/>
      <c r="E23" s="72"/>
      <c r="F23" s="72"/>
      <c r="G23" s="72"/>
    </row>
    <row r="24" spans="1:11" x14ac:dyDescent="0.2">
      <c r="A24" s="72"/>
      <c r="B24" s="72"/>
      <c r="C24" s="72"/>
      <c r="D24" s="72"/>
      <c r="E24" s="72"/>
      <c r="F24" s="72"/>
      <c r="G24" s="72"/>
    </row>
    <row r="25" spans="1:11" x14ac:dyDescent="0.2">
      <c r="A25" s="74" t="s">
        <v>101</v>
      </c>
      <c r="B25" s="70"/>
      <c r="C25" s="72"/>
      <c r="D25" s="72"/>
      <c r="E25" s="72"/>
      <c r="F25" s="72"/>
      <c r="G25" s="72"/>
    </row>
    <row r="26" spans="1:11" x14ac:dyDescent="0.2">
      <c r="A26" s="72" t="s">
        <v>102</v>
      </c>
      <c r="B26" s="24"/>
      <c r="C26" s="24"/>
      <c r="D26" s="24"/>
      <c r="E26" s="24"/>
      <c r="F26" s="72"/>
      <c r="G26" s="72"/>
    </row>
    <row r="27" spans="1:11" x14ac:dyDescent="0.2">
      <c r="A27" s="72" t="s">
        <v>114</v>
      </c>
      <c r="B27" s="24"/>
      <c r="C27" s="24"/>
      <c r="D27" s="24"/>
      <c r="E27" s="24"/>
      <c r="F27" s="72"/>
      <c r="G27" s="72"/>
    </row>
    <row r="28" spans="1:11" ht="5.25" customHeight="1" x14ac:dyDescent="0.2">
      <c r="A28" s="72"/>
      <c r="B28" s="72"/>
      <c r="C28" s="72"/>
      <c r="D28" s="72"/>
      <c r="E28" s="72"/>
      <c r="F28" s="72"/>
      <c r="G28" s="72"/>
    </row>
    <row r="29" spans="1:11" x14ac:dyDescent="0.2">
      <c r="A29" s="73" t="s">
        <v>89</v>
      </c>
      <c r="B29" s="72" t="s">
        <v>103</v>
      </c>
      <c r="C29" s="72"/>
      <c r="D29" s="72"/>
      <c r="E29" s="72"/>
      <c r="F29" s="72"/>
      <c r="G29" s="72"/>
    </row>
    <row r="30" spans="1:11" x14ac:dyDescent="0.2">
      <c r="A30" s="73" t="s">
        <v>89</v>
      </c>
      <c r="B30" s="72" t="s">
        <v>104</v>
      </c>
      <c r="C30" s="72"/>
      <c r="D30" s="72"/>
      <c r="E30" s="72"/>
      <c r="F30" s="72"/>
      <c r="G30" s="72"/>
    </row>
    <row r="31" spans="1:11" x14ac:dyDescent="0.2">
      <c r="A31" s="73" t="s">
        <v>89</v>
      </c>
      <c r="B31" s="427" t="s">
        <v>268</v>
      </c>
      <c r="C31" s="427"/>
      <c r="D31" s="427"/>
      <c r="E31" s="427"/>
      <c r="F31" s="427"/>
      <c r="G31" s="427"/>
      <c r="H31" s="427"/>
      <c r="I31" s="427"/>
      <c r="J31" s="427"/>
      <c r="K31" s="427"/>
    </row>
    <row r="32" spans="1:11" x14ac:dyDescent="0.2">
      <c r="A32" s="73"/>
      <c r="B32" s="427" t="s">
        <v>269</v>
      </c>
      <c r="C32" s="427"/>
      <c r="D32" s="427"/>
      <c r="E32" s="427"/>
      <c r="F32" s="427"/>
      <c r="G32" s="427"/>
      <c r="H32" s="427"/>
      <c r="I32" s="427"/>
      <c r="J32" s="427"/>
      <c r="K32" s="427"/>
    </row>
    <row r="33" spans="1:11" x14ac:dyDescent="0.2">
      <c r="A33" s="73"/>
      <c r="B33" s="427" t="s">
        <v>270</v>
      </c>
      <c r="C33" s="427"/>
      <c r="D33" s="427"/>
      <c r="E33" s="427"/>
      <c r="F33" s="427"/>
      <c r="G33" s="427"/>
      <c r="H33" s="427"/>
      <c r="I33" s="427"/>
      <c r="J33" s="427"/>
      <c r="K33" s="427"/>
    </row>
    <row r="34" spans="1:11" x14ac:dyDescent="0.2">
      <c r="A34" s="75"/>
      <c r="B34" s="72"/>
      <c r="C34" s="72"/>
      <c r="D34" s="72"/>
      <c r="E34" s="72"/>
      <c r="F34" s="72"/>
      <c r="G34" s="72"/>
    </row>
    <row r="35" spans="1:11" x14ac:dyDescent="0.2">
      <c r="A35" s="72" t="s">
        <v>105</v>
      </c>
      <c r="B35" s="72"/>
      <c r="C35" s="72"/>
      <c r="D35" s="72"/>
      <c r="E35" s="72"/>
      <c r="F35" s="72"/>
      <c r="G35" s="72"/>
    </row>
    <row r="36" spans="1:11" x14ac:dyDescent="0.2">
      <c r="A36" s="72" t="s">
        <v>106</v>
      </c>
      <c r="B36" s="72"/>
      <c r="C36" s="72"/>
      <c r="D36" s="72"/>
      <c r="E36" s="72"/>
      <c r="F36" s="72"/>
      <c r="G36" s="72"/>
    </row>
    <row r="37" spans="1:11" x14ac:dyDescent="0.2">
      <c r="A37" s="76" t="s">
        <v>107</v>
      </c>
      <c r="B37" s="72"/>
      <c r="C37" s="72"/>
      <c r="D37" s="72"/>
      <c r="E37" s="72"/>
      <c r="F37" s="72"/>
      <c r="G37" s="72"/>
    </row>
    <row r="38" spans="1:11" x14ac:dyDescent="0.2">
      <c r="A38" s="76"/>
      <c r="B38" s="72"/>
      <c r="C38" s="72"/>
      <c r="D38" s="72"/>
      <c r="E38" s="72"/>
      <c r="F38" s="72"/>
      <c r="G38" s="72"/>
    </row>
    <row r="39" spans="1:11" x14ac:dyDescent="0.2">
      <c r="A39" s="72"/>
      <c r="B39" s="72"/>
      <c r="C39" s="72"/>
      <c r="D39" s="72"/>
      <c r="E39" s="72"/>
      <c r="F39" s="72"/>
      <c r="G39" s="72"/>
    </row>
    <row r="40" spans="1:11" x14ac:dyDescent="0.2">
      <c r="A40" s="72"/>
      <c r="G40" s="72"/>
    </row>
    <row r="41" spans="1:11" x14ac:dyDescent="0.2">
      <c r="A41" s="72"/>
      <c r="G41" s="72"/>
    </row>
    <row r="42" spans="1:11" x14ac:dyDescent="0.2">
      <c r="A42" s="72"/>
      <c r="B42" s="72"/>
      <c r="C42" s="72"/>
      <c r="D42" s="72"/>
      <c r="E42" s="72"/>
      <c r="F42" s="72"/>
      <c r="G42" s="72"/>
    </row>
    <row r="43" spans="1:11" x14ac:dyDescent="0.2">
      <c r="A43" s="72"/>
      <c r="B43" s="72" t="s">
        <v>108</v>
      </c>
      <c r="C43" s="72"/>
      <c r="D43" s="72"/>
      <c r="E43" s="72"/>
      <c r="F43" s="72"/>
      <c r="G43" s="72" t="s">
        <v>109</v>
      </c>
    </row>
    <row r="44" spans="1:11" ht="15" customHeight="1" x14ac:dyDescent="0.2">
      <c r="A44" s="72"/>
      <c r="C44" s="311" t="s">
        <v>251</v>
      </c>
      <c r="D44" s="72"/>
      <c r="E44" s="72"/>
      <c r="F44" s="72"/>
      <c r="G44" s="72"/>
    </row>
    <row r="45" spans="1:11" ht="15" customHeight="1" x14ac:dyDescent="0.2">
      <c r="A45" s="72"/>
      <c r="C45" s="311" t="s">
        <v>252</v>
      </c>
      <c r="D45" s="72"/>
      <c r="E45" s="72"/>
      <c r="F45" s="72"/>
      <c r="G45" s="72"/>
    </row>
    <row r="46" spans="1:11" ht="15" customHeight="1" x14ac:dyDescent="0.2">
      <c r="A46" s="72"/>
      <c r="C46" s="72"/>
      <c r="D46" s="72"/>
      <c r="E46" s="72"/>
      <c r="F46" s="72"/>
      <c r="G46" s="72"/>
    </row>
    <row r="47" spans="1:11" ht="15" customHeight="1" x14ac:dyDescent="0.2">
      <c r="A47" s="72"/>
      <c r="B47" s="72"/>
      <c r="C47" s="72"/>
      <c r="D47" s="72"/>
      <c r="E47" s="72"/>
      <c r="F47" s="72"/>
      <c r="G47" s="72"/>
    </row>
    <row r="48" spans="1:11" ht="15" customHeight="1" x14ac:dyDescent="0.2">
      <c r="A48" s="72"/>
      <c r="B48" s="72"/>
      <c r="C48" s="72"/>
      <c r="D48" s="72"/>
      <c r="E48" s="72"/>
      <c r="F48" s="72"/>
      <c r="G48" s="72"/>
    </row>
    <row r="49" spans="1:11" ht="15" customHeight="1" x14ac:dyDescent="0.2">
      <c r="A49" s="72"/>
      <c r="B49" s="72"/>
      <c r="C49" s="72"/>
      <c r="D49" s="72"/>
      <c r="E49" s="72"/>
      <c r="F49" s="72"/>
      <c r="G49" s="72"/>
    </row>
    <row r="50" spans="1:11" ht="15" customHeight="1" x14ac:dyDescent="0.2">
      <c r="A50" s="72"/>
      <c r="B50" s="72"/>
      <c r="C50" s="72"/>
      <c r="D50" s="72"/>
      <c r="E50" s="72"/>
      <c r="F50" s="72"/>
      <c r="G50" s="72"/>
    </row>
    <row r="51" spans="1:11" x14ac:dyDescent="0.2">
      <c r="A51" s="72"/>
      <c r="C51" s="72"/>
      <c r="D51" s="72"/>
      <c r="E51" s="72"/>
      <c r="F51" s="72"/>
      <c r="G51" s="72"/>
    </row>
    <row r="55" spans="1:11" ht="20.25" customHeight="1" x14ac:dyDescent="0.2"/>
    <row r="56" spans="1:11" ht="36" customHeight="1" x14ac:dyDescent="0.25">
      <c r="A56" s="421" t="str">
        <f>A1</f>
        <v>Independent Examiner's Report to the trustees/members of the PCC of St Ledger's Church, Ambridge</v>
      </c>
      <c r="B56" s="421"/>
      <c r="C56" s="421"/>
      <c r="D56" s="421"/>
      <c r="E56" s="421"/>
      <c r="F56" s="421"/>
      <c r="G56" s="421"/>
      <c r="H56" s="421"/>
      <c r="I56" s="421"/>
      <c r="J56" s="421"/>
      <c r="K56" s="421"/>
    </row>
    <row r="57" spans="1:11" ht="20.100000000000001" customHeight="1" x14ac:dyDescent="0.2">
      <c r="A57" s="426" t="str">
        <f>A2</f>
        <v>Registered Charity number 1234567</v>
      </c>
      <c r="B57" s="426"/>
      <c r="C57" s="426"/>
      <c r="D57" s="426"/>
      <c r="E57" s="426"/>
      <c r="F57" s="426"/>
      <c r="G57" s="426"/>
      <c r="H57" s="426"/>
      <c r="I57" s="426"/>
      <c r="J57" s="426"/>
      <c r="K57" s="426"/>
    </row>
    <row r="59" spans="1:11" ht="15" x14ac:dyDescent="0.25">
      <c r="A59" s="77" t="s">
        <v>110</v>
      </c>
    </row>
    <row r="60" spans="1:11" ht="31.5" customHeight="1" x14ac:dyDescent="0.25">
      <c r="A60" s="422" t="s">
        <v>111</v>
      </c>
      <c r="B60" s="422"/>
      <c r="C60" s="422"/>
      <c r="D60" s="422"/>
      <c r="E60" s="422"/>
      <c r="F60" s="422"/>
      <c r="G60" s="422"/>
      <c r="H60" s="422"/>
      <c r="I60" s="422"/>
      <c r="J60" s="422"/>
      <c r="K60" s="422"/>
    </row>
    <row r="62" spans="1:11" x14ac:dyDescent="0.2">
      <c r="A62" s="71" t="s">
        <v>112</v>
      </c>
    </row>
    <row r="63" spans="1:11" x14ac:dyDescent="0.2">
      <c r="A63" s="71"/>
    </row>
    <row r="64" spans="1:11" ht="409.5" customHeight="1" x14ac:dyDescent="0.2">
      <c r="A64" s="423"/>
      <c r="B64" s="424"/>
      <c r="C64" s="424"/>
      <c r="D64" s="424"/>
      <c r="E64" s="424"/>
      <c r="F64" s="424"/>
      <c r="G64" s="424"/>
      <c r="H64" s="424"/>
      <c r="I64" s="424"/>
      <c r="J64" s="424"/>
      <c r="K64" s="425"/>
    </row>
  </sheetData>
  <mergeCells count="9">
    <mergeCell ref="A60:K60"/>
    <mergeCell ref="A64:K64"/>
    <mergeCell ref="A1:K1"/>
    <mergeCell ref="A2:K2"/>
    <mergeCell ref="A56:K56"/>
    <mergeCell ref="A57:K57"/>
    <mergeCell ref="B31:K31"/>
    <mergeCell ref="B32:K32"/>
    <mergeCell ref="B33:K33"/>
  </mergeCells>
  <pageMargins left="0.62992125984251968" right="0.23622047244094491" top="0.74803149606299213" bottom="0.74803149606299213" header="0.31496062992125984" footer="0.31496062992125984"/>
  <pageSetup paperSize="9" orientation="portrait" r:id="rId1"/>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opLeftCell="A10" zoomScaleNormal="100" workbookViewId="0">
      <selection activeCell="A10" sqref="A10"/>
    </sheetView>
  </sheetViews>
  <sheetFormatPr defaultRowHeight="14.1" customHeight="1" x14ac:dyDescent="0.2"/>
  <cols>
    <col min="1" max="1" width="33.140625" style="78" customWidth="1"/>
    <col min="2" max="2" width="6.85546875" style="78" customWidth="1"/>
    <col min="3" max="7" width="19.140625" style="78" customWidth="1"/>
    <col min="8" max="8" width="0.85546875" style="78" customWidth="1"/>
    <col min="9" max="9" width="19.140625" style="78" customWidth="1"/>
    <col min="10" max="240" width="9.140625" style="78"/>
    <col min="241" max="241" width="36.5703125" style="78" customWidth="1"/>
    <col min="242" max="242" width="5.5703125" style="78" customWidth="1"/>
    <col min="243" max="246" width="10.85546875" style="78" customWidth="1"/>
    <col min="247" max="247" width="1.5703125" style="78" customWidth="1"/>
    <col min="248" max="248" width="10.85546875" style="78" customWidth="1"/>
    <col min="249" max="496" width="9.140625" style="78"/>
    <col min="497" max="497" width="36.5703125" style="78" customWidth="1"/>
    <col min="498" max="498" width="5.5703125" style="78" customWidth="1"/>
    <col min="499" max="502" width="10.85546875" style="78" customWidth="1"/>
    <col min="503" max="503" width="1.5703125" style="78" customWidth="1"/>
    <col min="504" max="504" width="10.85546875" style="78" customWidth="1"/>
    <col min="505" max="752" width="9.140625" style="78"/>
    <col min="753" max="753" width="36.5703125" style="78" customWidth="1"/>
    <col min="754" max="754" width="5.5703125" style="78" customWidth="1"/>
    <col min="755" max="758" width="10.85546875" style="78" customWidth="1"/>
    <col min="759" max="759" width="1.5703125" style="78" customWidth="1"/>
    <col min="760" max="760" width="10.85546875" style="78" customWidth="1"/>
    <col min="761" max="1008" width="9.140625" style="78"/>
    <col min="1009" max="1009" width="36.5703125" style="78" customWidth="1"/>
    <col min="1010" max="1010" width="5.5703125" style="78" customWidth="1"/>
    <col min="1011" max="1014" width="10.85546875" style="78" customWidth="1"/>
    <col min="1015" max="1015" width="1.5703125" style="78" customWidth="1"/>
    <col min="1016" max="1016" width="10.85546875" style="78" customWidth="1"/>
    <col min="1017" max="1264" width="9.140625" style="78"/>
    <col min="1265" max="1265" width="36.5703125" style="78" customWidth="1"/>
    <col min="1266" max="1266" width="5.5703125" style="78" customWidth="1"/>
    <col min="1267" max="1270" width="10.85546875" style="78" customWidth="1"/>
    <col min="1271" max="1271" width="1.5703125" style="78" customWidth="1"/>
    <col min="1272" max="1272" width="10.85546875" style="78" customWidth="1"/>
    <col min="1273" max="1520" width="9.140625" style="78"/>
    <col min="1521" max="1521" width="36.5703125" style="78" customWidth="1"/>
    <col min="1522" max="1522" width="5.5703125" style="78" customWidth="1"/>
    <col min="1523" max="1526" width="10.85546875" style="78" customWidth="1"/>
    <col min="1527" max="1527" width="1.5703125" style="78" customWidth="1"/>
    <col min="1528" max="1528" width="10.85546875" style="78" customWidth="1"/>
    <col min="1529" max="1776" width="9.140625" style="78"/>
    <col min="1777" max="1777" width="36.5703125" style="78" customWidth="1"/>
    <col min="1778" max="1778" width="5.5703125" style="78" customWidth="1"/>
    <col min="1779" max="1782" width="10.85546875" style="78" customWidth="1"/>
    <col min="1783" max="1783" width="1.5703125" style="78" customWidth="1"/>
    <col min="1784" max="1784" width="10.85546875" style="78" customWidth="1"/>
    <col min="1785" max="2032" width="9.140625" style="78"/>
    <col min="2033" max="2033" width="36.5703125" style="78" customWidth="1"/>
    <col min="2034" max="2034" width="5.5703125" style="78" customWidth="1"/>
    <col min="2035" max="2038" width="10.85546875" style="78" customWidth="1"/>
    <col min="2039" max="2039" width="1.5703125" style="78" customWidth="1"/>
    <col min="2040" max="2040" width="10.85546875" style="78" customWidth="1"/>
    <col min="2041" max="2288" width="9.140625" style="78"/>
    <col min="2289" max="2289" width="36.5703125" style="78" customWidth="1"/>
    <col min="2290" max="2290" width="5.5703125" style="78" customWidth="1"/>
    <col min="2291" max="2294" width="10.85546875" style="78" customWidth="1"/>
    <col min="2295" max="2295" width="1.5703125" style="78" customWidth="1"/>
    <col min="2296" max="2296" width="10.85546875" style="78" customWidth="1"/>
    <col min="2297" max="2544" width="9.140625" style="78"/>
    <col min="2545" max="2545" width="36.5703125" style="78" customWidth="1"/>
    <col min="2546" max="2546" width="5.5703125" style="78" customWidth="1"/>
    <col min="2547" max="2550" width="10.85546875" style="78" customWidth="1"/>
    <col min="2551" max="2551" width="1.5703125" style="78" customWidth="1"/>
    <col min="2552" max="2552" width="10.85546875" style="78" customWidth="1"/>
    <col min="2553" max="2800" width="9.140625" style="78"/>
    <col min="2801" max="2801" width="36.5703125" style="78" customWidth="1"/>
    <col min="2802" max="2802" width="5.5703125" style="78" customWidth="1"/>
    <col min="2803" max="2806" width="10.85546875" style="78" customWidth="1"/>
    <col min="2807" max="2807" width="1.5703125" style="78" customWidth="1"/>
    <col min="2808" max="2808" width="10.85546875" style="78" customWidth="1"/>
    <col min="2809" max="3056" width="9.140625" style="78"/>
    <col min="3057" max="3057" width="36.5703125" style="78" customWidth="1"/>
    <col min="3058" max="3058" width="5.5703125" style="78" customWidth="1"/>
    <col min="3059" max="3062" width="10.85546875" style="78" customWidth="1"/>
    <col min="3063" max="3063" width="1.5703125" style="78" customWidth="1"/>
    <col min="3064" max="3064" width="10.85546875" style="78" customWidth="1"/>
    <col min="3065" max="3312" width="9.140625" style="78"/>
    <col min="3313" max="3313" width="36.5703125" style="78" customWidth="1"/>
    <col min="3314" max="3314" width="5.5703125" style="78" customWidth="1"/>
    <col min="3315" max="3318" width="10.85546875" style="78" customWidth="1"/>
    <col min="3319" max="3319" width="1.5703125" style="78" customWidth="1"/>
    <col min="3320" max="3320" width="10.85546875" style="78" customWidth="1"/>
    <col min="3321" max="3568" width="9.140625" style="78"/>
    <col min="3569" max="3569" width="36.5703125" style="78" customWidth="1"/>
    <col min="3570" max="3570" width="5.5703125" style="78" customWidth="1"/>
    <col min="3571" max="3574" width="10.85546875" style="78" customWidth="1"/>
    <col min="3575" max="3575" width="1.5703125" style="78" customWidth="1"/>
    <col min="3576" max="3576" width="10.85546875" style="78" customWidth="1"/>
    <col min="3577" max="3824" width="9.140625" style="78"/>
    <col min="3825" max="3825" width="36.5703125" style="78" customWidth="1"/>
    <col min="3826" max="3826" width="5.5703125" style="78" customWidth="1"/>
    <col min="3827" max="3830" width="10.85546875" style="78" customWidth="1"/>
    <col min="3831" max="3831" width="1.5703125" style="78" customWidth="1"/>
    <col min="3832" max="3832" width="10.85546875" style="78" customWidth="1"/>
    <col min="3833" max="4080" width="9.140625" style="78"/>
    <col min="4081" max="4081" width="36.5703125" style="78" customWidth="1"/>
    <col min="4082" max="4082" width="5.5703125" style="78" customWidth="1"/>
    <col min="4083" max="4086" width="10.85546875" style="78" customWidth="1"/>
    <col min="4087" max="4087" width="1.5703125" style="78" customWidth="1"/>
    <col min="4088" max="4088" width="10.85546875" style="78" customWidth="1"/>
    <col min="4089" max="4336" width="9.140625" style="78"/>
    <col min="4337" max="4337" width="36.5703125" style="78" customWidth="1"/>
    <col min="4338" max="4338" width="5.5703125" style="78" customWidth="1"/>
    <col min="4339" max="4342" width="10.85546875" style="78" customWidth="1"/>
    <col min="4343" max="4343" width="1.5703125" style="78" customWidth="1"/>
    <col min="4344" max="4344" width="10.85546875" style="78" customWidth="1"/>
    <col min="4345" max="4592" width="9.140625" style="78"/>
    <col min="4593" max="4593" width="36.5703125" style="78" customWidth="1"/>
    <col min="4594" max="4594" width="5.5703125" style="78" customWidth="1"/>
    <col min="4595" max="4598" width="10.85546875" style="78" customWidth="1"/>
    <col min="4599" max="4599" width="1.5703125" style="78" customWidth="1"/>
    <col min="4600" max="4600" width="10.85546875" style="78" customWidth="1"/>
    <col min="4601" max="4848" width="9.140625" style="78"/>
    <col min="4849" max="4849" width="36.5703125" style="78" customWidth="1"/>
    <col min="4850" max="4850" width="5.5703125" style="78" customWidth="1"/>
    <col min="4851" max="4854" width="10.85546875" style="78" customWidth="1"/>
    <col min="4855" max="4855" width="1.5703125" style="78" customWidth="1"/>
    <col min="4856" max="4856" width="10.85546875" style="78" customWidth="1"/>
    <col min="4857" max="5104" width="9.140625" style="78"/>
    <col min="5105" max="5105" width="36.5703125" style="78" customWidth="1"/>
    <col min="5106" max="5106" width="5.5703125" style="78" customWidth="1"/>
    <col min="5107" max="5110" width="10.85546875" style="78" customWidth="1"/>
    <col min="5111" max="5111" width="1.5703125" style="78" customWidth="1"/>
    <col min="5112" max="5112" width="10.85546875" style="78" customWidth="1"/>
    <col min="5113" max="5360" width="9.140625" style="78"/>
    <col min="5361" max="5361" width="36.5703125" style="78" customWidth="1"/>
    <col min="5362" max="5362" width="5.5703125" style="78" customWidth="1"/>
    <col min="5363" max="5366" width="10.85546875" style="78" customWidth="1"/>
    <col min="5367" max="5367" width="1.5703125" style="78" customWidth="1"/>
    <col min="5368" max="5368" width="10.85546875" style="78" customWidth="1"/>
    <col min="5369" max="5616" width="9.140625" style="78"/>
    <col min="5617" max="5617" width="36.5703125" style="78" customWidth="1"/>
    <col min="5618" max="5618" width="5.5703125" style="78" customWidth="1"/>
    <col min="5619" max="5622" width="10.85546875" style="78" customWidth="1"/>
    <col min="5623" max="5623" width="1.5703125" style="78" customWidth="1"/>
    <col min="5624" max="5624" width="10.85546875" style="78" customWidth="1"/>
    <col min="5625" max="5872" width="9.140625" style="78"/>
    <col min="5873" max="5873" width="36.5703125" style="78" customWidth="1"/>
    <col min="5874" max="5874" width="5.5703125" style="78" customWidth="1"/>
    <col min="5875" max="5878" width="10.85546875" style="78" customWidth="1"/>
    <col min="5879" max="5879" width="1.5703125" style="78" customWidth="1"/>
    <col min="5880" max="5880" width="10.85546875" style="78" customWidth="1"/>
    <col min="5881" max="6128" width="9.140625" style="78"/>
    <col min="6129" max="6129" width="36.5703125" style="78" customWidth="1"/>
    <col min="6130" max="6130" width="5.5703125" style="78" customWidth="1"/>
    <col min="6131" max="6134" width="10.85546875" style="78" customWidth="1"/>
    <col min="6135" max="6135" width="1.5703125" style="78" customWidth="1"/>
    <col min="6136" max="6136" width="10.85546875" style="78" customWidth="1"/>
    <col min="6137" max="6384" width="9.140625" style="78"/>
    <col min="6385" max="6385" width="36.5703125" style="78" customWidth="1"/>
    <col min="6386" max="6386" width="5.5703125" style="78" customWidth="1"/>
    <col min="6387" max="6390" width="10.85546875" style="78" customWidth="1"/>
    <col min="6391" max="6391" width="1.5703125" style="78" customWidth="1"/>
    <col min="6392" max="6392" width="10.85546875" style="78" customWidth="1"/>
    <col min="6393" max="6640" width="9.140625" style="78"/>
    <col min="6641" max="6641" width="36.5703125" style="78" customWidth="1"/>
    <col min="6642" max="6642" width="5.5703125" style="78" customWidth="1"/>
    <col min="6643" max="6646" width="10.85546875" style="78" customWidth="1"/>
    <col min="6647" max="6647" width="1.5703125" style="78" customWidth="1"/>
    <col min="6648" max="6648" width="10.85546875" style="78" customWidth="1"/>
    <col min="6649" max="6896" width="9.140625" style="78"/>
    <col min="6897" max="6897" width="36.5703125" style="78" customWidth="1"/>
    <col min="6898" max="6898" width="5.5703125" style="78" customWidth="1"/>
    <col min="6899" max="6902" width="10.85546875" style="78" customWidth="1"/>
    <col min="6903" max="6903" width="1.5703125" style="78" customWidth="1"/>
    <col min="6904" max="6904" width="10.85546875" style="78" customWidth="1"/>
    <col min="6905" max="7152" width="9.140625" style="78"/>
    <col min="7153" max="7153" width="36.5703125" style="78" customWidth="1"/>
    <col min="7154" max="7154" width="5.5703125" style="78" customWidth="1"/>
    <col min="7155" max="7158" width="10.85546875" style="78" customWidth="1"/>
    <col min="7159" max="7159" width="1.5703125" style="78" customWidth="1"/>
    <col min="7160" max="7160" width="10.85546875" style="78" customWidth="1"/>
    <col min="7161" max="7408" width="9.140625" style="78"/>
    <col min="7409" max="7409" width="36.5703125" style="78" customWidth="1"/>
    <col min="7410" max="7410" width="5.5703125" style="78" customWidth="1"/>
    <col min="7411" max="7414" width="10.85546875" style="78" customWidth="1"/>
    <col min="7415" max="7415" width="1.5703125" style="78" customWidth="1"/>
    <col min="7416" max="7416" width="10.85546875" style="78" customWidth="1"/>
    <col min="7417" max="7664" width="9.140625" style="78"/>
    <col min="7665" max="7665" width="36.5703125" style="78" customWidth="1"/>
    <col min="7666" max="7666" width="5.5703125" style="78" customWidth="1"/>
    <col min="7667" max="7670" width="10.85546875" style="78" customWidth="1"/>
    <col min="7671" max="7671" width="1.5703125" style="78" customWidth="1"/>
    <col min="7672" max="7672" width="10.85546875" style="78" customWidth="1"/>
    <col min="7673" max="7920" width="9.140625" style="78"/>
    <col min="7921" max="7921" width="36.5703125" style="78" customWidth="1"/>
    <col min="7922" max="7922" width="5.5703125" style="78" customWidth="1"/>
    <col min="7923" max="7926" width="10.85546875" style="78" customWidth="1"/>
    <col min="7927" max="7927" width="1.5703125" style="78" customWidth="1"/>
    <col min="7928" max="7928" width="10.85546875" style="78" customWidth="1"/>
    <col min="7929" max="8176" width="9.140625" style="78"/>
    <col min="8177" max="8177" width="36.5703125" style="78" customWidth="1"/>
    <col min="8178" max="8178" width="5.5703125" style="78" customWidth="1"/>
    <col min="8179" max="8182" width="10.85546875" style="78" customWidth="1"/>
    <col min="8183" max="8183" width="1.5703125" style="78" customWidth="1"/>
    <col min="8184" max="8184" width="10.85546875" style="78" customWidth="1"/>
    <col min="8185" max="8432" width="9.140625" style="78"/>
    <col min="8433" max="8433" width="36.5703125" style="78" customWidth="1"/>
    <col min="8434" max="8434" width="5.5703125" style="78" customWidth="1"/>
    <col min="8435" max="8438" width="10.85546875" style="78" customWidth="1"/>
    <col min="8439" max="8439" width="1.5703125" style="78" customWidth="1"/>
    <col min="8440" max="8440" width="10.85546875" style="78" customWidth="1"/>
    <col min="8441" max="8688" width="9.140625" style="78"/>
    <col min="8689" max="8689" width="36.5703125" style="78" customWidth="1"/>
    <col min="8690" max="8690" width="5.5703125" style="78" customWidth="1"/>
    <col min="8691" max="8694" width="10.85546875" style="78" customWidth="1"/>
    <col min="8695" max="8695" width="1.5703125" style="78" customWidth="1"/>
    <col min="8696" max="8696" width="10.85546875" style="78" customWidth="1"/>
    <col min="8697" max="8944" width="9.140625" style="78"/>
    <col min="8945" max="8945" width="36.5703125" style="78" customWidth="1"/>
    <col min="8946" max="8946" width="5.5703125" style="78" customWidth="1"/>
    <col min="8947" max="8950" width="10.85546875" style="78" customWidth="1"/>
    <col min="8951" max="8951" width="1.5703125" style="78" customWidth="1"/>
    <col min="8952" max="8952" width="10.85546875" style="78" customWidth="1"/>
    <col min="8953" max="9200" width="9.140625" style="78"/>
    <col min="9201" max="9201" width="36.5703125" style="78" customWidth="1"/>
    <col min="9202" max="9202" width="5.5703125" style="78" customWidth="1"/>
    <col min="9203" max="9206" width="10.85546875" style="78" customWidth="1"/>
    <col min="9207" max="9207" width="1.5703125" style="78" customWidth="1"/>
    <col min="9208" max="9208" width="10.85546875" style="78" customWidth="1"/>
    <col min="9209" max="9456" width="9.140625" style="78"/>
    <col min="9457" max="9457" width="36.5703125" style="78" customWidth="1"/>
    <col min="9458" max="9458" width="5.5703125" style="78" customWidth="1"/>
    <col min="9459" max="9462" width="10.85546875" style="78" customWidth="1"/>
    <col min="9463" max="9463" width="1.5703125" style="78" customWidth="1"/>
    <col min="9464" max="9464" width="10.85546875" style="78" customWidth="1"/>
    <col min="9465" max="9712" width="9.140625" style="78"/>
    <col min="9713" max="9713" width="36.5703125" style="78" customWidth="1"/>
    <col min="9714" max="9714" width="5.5703125" style="78" customWidth="1"/>
    <col min="9715" max="9718" width="10.85546875" style="78" customWidth="1"/>
    <col min="9719" max="9719" width="1.5703125" style="78" customWidth="1"/>
    <col min="9720" max="9720" width="10.85546875" style="78" customWidth="1"/>
    <col min="9721" max="9968" width="9.140625" style="78"/>
    <col min="9969" max="9969" width="36.5703125" style="78" customWidth="1"/>
    <col min="9970" max="9970" width="5.5703125" style="78" customWidth="1"/>
    <col min="9971" max="9974" width="10.85546875" style="78" customWidth="1"/>
    <col min="9975" max="9975" width="1.5703125" style="78" customWidth="1"/>
    <col min="9976" max="9976" width="10.85546875" style="78" customWidth="1"/>
    <col min="9977" max="10224" width="9.140625" style="78"/>
    <col min="10225" max="10225" width="36.5703125" style="78" customWidth="1"/>
    <col min="10226" max="10226" width="5.5703125" style="78" customWidth="1"/>
    <col min="10227" max="10230" width="10.85546875" style="78" customWidth="1"/>
    <col min="10231" max="10231" width="1.5703125" style="78" customWidth="1"/>
    <col min="10232" max="10232" width="10.85546875" style="78" customWidth="1"/>
    <col min="10233" max="10480" width="9.140625" style="78"/>
    <col min="10481" max="10481" width="36.5703125" style="78" customWidth="1"/>
    <col min="10482" max="10482" width="5.5703125" style="78" customWidth="1"/>
    <col min="10483" max="10486" width="10.85546875" style="78" customWidth="1"/>
    <col min="10487" max="10487" width="1.5703125" style="78" customWidth="1"/>
    <col min="10488" max="10488" width="10.85546875" style="78" customWidth="1"/>
    <col min="10489" max="10736" width="9.140625" style="78"/>
    <col min="10737" max="10737" width="36.5703125" style="78" customWidth="1"/>
    <col min="10738" max="10738" width="5.5703125" style="78" customWidth="1"/>
    <col min="10739" max="10742" width="10.85546875" style="78" customWidth="1"/>
    <col min="10743" max="10743" width="1.5703125" style="78" customWidth="1"/>
    <col min="10744" max="10744" width="10.85546875" style="78" customWidth="1"/>
    <col min="10745" max="10992" width="9.140625" style="78"/>
    <col min="10993" max="10993" width="36.5703125" style="78" customWidth="1"/>
    <col min="10994" max="10994" width="5.5703125" style="78" customWidth="1"/>
    <col min="10995" max="10998" width="10.85546875" style="78" customWidth="1"/>
    <col min="10999" max="10999" width="1.5703125" style="78" customWidth="1"/>
    <col min="11000" max="11000" width="10.85546875" style="78" customWidth="1"/>
    <col min="11001" max="11248" width="9.140625" style="78"/>
    <col min="11249" max="11249" width="36.5703125" style="78" customWidth="1"/>
    <col min="11250" max="11250" width="5.5703125" style="78" customWidth="1"/>
    <col min="11251" max="11254" width="10.85546875" style="78" customWidth="1"/>
    <col min="11255" max="11255" width="1.5703125" style="78" customWidth="1"/>
    <col min="11256" max="11256" width="10.85546875" style="78" customWidth="1"/>
    <col min="11257" max="11504" width="9.140625" style="78"/>
    <col min="11505" max="11505" width="36.5703125" style="78" customWidth="1"/>
    <col min="11506" max="11506" width="5.5703125" style="78" customWidth="1"/>
    <col min="11507" max="11510" width="10.85546875" style="78" customWidth="1"/>
    <col min="11511" max="11511" width="1.5703125" style="78" customWidth="1"/>
    <col min="11512" max="11512" width="10.85546875" style="78" customWidth="1"/>
    <col min="11513" max="11760" width="9.140625" style="78"/>
    <col min="11761" max="11761" width="36.5703125" style="78" customWidth="1"/>
    <col min="11762" max="11762" width="5.5703125" style="78" customWidth="1"/>
    <col min="11763" max="11766" width="10.85546875" style="78" customWidth="1"/>
    <col min="11767" max="11767" width="1.5703125" style="78" customWidth="1"/>
    <col min="11768" max="11768" width="10.85546875" style="78" customWidth="1"/>
    <col min="11769" max="12016" width="9.140625" style="78"/>
    <col min="12017" max="12017" width="36.5703125" style="78" customWidth="1"/>
    <col min="12018" max="12018" width="5.5703125" style="78" customWidth="1"/>
    <col min="12019" max="12022" width="10.85546875" style="78" customWidth="1"/>
    <col min="12023" max="12023" width="1.5703125" style="78" customWidth="1"/>
    <col min="12024" max="12024" width="10.85546875" style="78" customWidth="1"/>
    <col min="12025" max="12272" width="9.140625" style="78"/>
    <col min="12273" max="12273" width="36.5703125" style="78" customWidth="1"/>
    <col min="12274" max="12274" width="5.5703125" style="78" customWidth="1"/>
    <col min="12275" max="12278" width="10.85546875" style="78" customWidth="1"/>
    <col min="12279" max="12279" width="1.5703125" style="78" customWidth="1"/>
    <col min="12280" max="12280" width="10.85546875" style="78" customWidth="1"/>
    <col min="12281" max="12528" width="9.140625" style="78"/>
    <col min="12529" max="12529" width="36.5703125" style="78" customWidth="1"/>
    <col min="12530" max="12530" width="5.5703125" style="78" customWidth="1"/>
    <col min="12531" max="12534" width="10.85546875" style="78" customWidth="1"/>
    <col min="12535" max="12535" width="1.5703125" style="78" customWidth="1"/>
    <col min="12536" max="12536" width="10.85546875" style="78" customWidth="1"/>
    <col min="12537" max="12784" width="9.140625" style="78"/>
    <col min="12785" max="12785" width="36.5703125" style="78" customWidth="1"/>
    <col min="12786" max="12786" width="5.5703125" style="78" customWidth="1"/>
    <col min="12787" max="12790" width="10.85546875" style="78" customWidth="1"/>
    <col min="12791" max="12791" width="1.5703125" style="78" customWidth="1"/>
    <col min="12792" max="12792" width="10.85546875" style="78" customWidth="1"/>
    <col min="12793" max="13040" width="9.140625" style="78"/>
    <col min="13041" max="13041" width="36.5703125" style="78" customWidth="1"/>
    <col min="13042" max="13042" width="5.5703125" style="78" customWidth="1"/>
    <col min="13043" max="13046" width="10.85546875" style="78" customWidth="1"/>
    <col min="13047" max="13047" width="1.5703125" style="78" customWidth="1"/>
    <col min="13048" max="13048" width="10.85546875" style="78" customWidth="1"/>
    <col min="13049" max="13296" width="9.140625" style="78"/>
    <col min="13297" max="13297" width="36.5703125" style="78" customWidth="1"/>
    <col min="13298" max="13298" width="5.5703125" style="78" customWidth="1"/>
    <col min="13299" max="13302" width="10.85546875" style="78" customWidth="1"/>
    <col min="13303" max="13303" width="1.5703125" style="78" customWidth="1"/>
    <col min="13304" max="13304" width="10.85546875" style="78" customWidth="1"/>
    <col min="13305" max="13552" width="9.140625" style="78"/>
    <col min="13553" max="13553" width="36.5703125" style="78" customWidth="1"/>
    <col min="13554" max="13554" width="5.5703125" style="78" customWidth="1"/>
    <col min="13555" max="13558" width="10.85546875" style="78" customWidth="1"/>
    <col min="13559" max="13559" width="1.5703125" style="78" customWidth="1"/>
    <col min="13560" max="13560" width="10.85546875" style="78" customWidth="1"/>
    <col min="13561" max="13808" width="9.140625" style="78"/>
    <col min="13809" max="13809" width="36.5703125" style="78" customWidth="1"/>
    <col min="13810" max="13810" width="5.5703125" style="78" customWidth="1"/>
    <col min="13811" max="13814" width="10.85546875" style="78" customWidth="1"/>
    <col min="13815" max="13815" width="1.5703125" style="78" customWidth="1"/>
    <col min="13816" max="13816" width="10.85546875" style="78" customWidth="1"/>
    <col min="13817" max="14064" width="9.140625" style="78"/>
    <col min="14065" max="14065" width="36.5703125" style="78" customWidth="1"/>
    <col min="14066" max="14066" width="5.5703125" style="78" customWidth="1"/>
    <col min="14067" max="14070" width="10.85546875" style="78" customWidth="1"/>
    <col min="14071" max="14071" width="1.5703125" style="78" customWidth="1"/>
    <col min="14072" max="14072" width="10.85546875" style="78" customWidth="1"/>
    <col min="14073" max="14320" width="9.140625" style="78"/>
    <col min="14321" max="14321" width="36.5703125" style="78" customWidth="1"/>
    <col min="14322" max="14322" width="5.5703125" style="78" customWidth="1"/>
    <col min="14323" max="14326" width="10.85546875" style="78" customWidth="1"/>
    <col min="14327" max="14327" width="1.5703125" style="78" customWidth="1"/>
    <col min="14328" max="14328" width="10.85546875" style="78" customWidth="1"/>
    <col min="14329" max="14576" width="9.140625" style="78"/>
    <col min="14577" max="14577" width="36.5703125" style="78" customWidth="1"/>
    <col min="14578" max="14578" width="5.5703125" style="78" customWidth="1"/>
    <col min="14579" max="14582" width="10.85546875" style="78" customWidth="1"/>
    <col min="14583" max="14583" width="1.5703125" style="78" customWidth="1"/>
    <col min="14584" max="14584" width="10.85546875" style="78" customWidth="1"/>
    <col min="14585" max="14832" width="9.140625" style="78"/>
    <col min="14833" max="14833" width="36.5703125" style="78" customWidth="1"/>
    <col min="14834" max="14834" width="5.5703125" style="78" customWidth="1"/>
    <col min="14835" max="14838" width="10.85546875" style="78" customWidth="1"/>
    <col min="14839" max="14839" width="1.5703125" style="78" customWidth="1"/>
    <col min="14840" max="14840" width="10.85546875" style="78" customWidth="1"/>
    <col min="14841" max="15088" width="9.140625" style="78"/>
    <col min="15089" max="15089" width="36.5703125" style="78" customWidth="1"/>
    <col min="15090" max="15090" width="5.5703125" style="78" customWidth="1"/>
    <col min="15091" max="15094" width="10.85546875" style="78" customWidth="1"/>
    <col min="15095" max="15095" width="1.5703125" style="78" customWidth="1"/>
    <col min="15096" max="15096" width="10.85546875" style="78" customWidth="1"/>
    <col min="15097" max="15344" width="9.140625" style="78"/>
    <col min="15345" max="15345" width="36.5703125" style="78" customWidth="1"/>
    <col min="15346" max="15346" width="5.5703125" style="78" customWidth="1"/>
    <col min="15347" max="15350" width="10.85546875" style="78" customWidth="1"/>
    <col min="15351" max="15351" width="1.5703125" style="78" customWidth="1"/>
    <col min="15352" max="15352" width="10.85546875" style="78" customWidth="1"/>
    <col min="15353" max="15600" width="9.140625" style="78"/>
    <col min="15601" max="15601" width="36.5703125" style="78" customWidth="1"/>
    <col min="15602" max="15602" width="5.5703125" style="78" customWidth="1"/>
    <col min="15603" max="15606" width="10.85546875" style="78" customWidth="1"/>
    <col min="15607" max="15607" width="1.5703125" style="78" customWidth="1"/>
    <col min="15608" max="15608" width="10.85546875" style="78" customWidth="1"/>
    <col min="15609" max="15856" width="9.140625" style="78"/>
    <col min="15857" max="15857" width="36.5703125" style="78" customWidth="1"/>
    <col min="15858" max="15858" width="5.5703125" style="78" customWidth="1"/>
    <col min="15859" max="15862" width="10.85546875" style="78" customWidth="1"/>
    <col min="15863" max="15863" width="1.5703125" style="78" customWidth="1"/>
    <col min="15864" max="15864" width="10.85546875" style="78" customWidth="1"/>
    <col min="15865" max="16112" width="9.140625" style="78"/>
    <col min="16113" max="16113" width="36.5703125" style="78" customWidth="1"/>
    <col min="16114" max="16114" width="5.5703125" style="78" customWidth="1"/>
    <col min="16115" max="16118" width="10.85546875" style="78" customWidth="1"/>
    <col min="16119" max="16119" width="1.5703125" style="78" customWidth="1"/>
    <col min="16120" max="16120" width="10.85546875" style="78" customWidth="1"/>
    <col min="16121" max="16384" width="9.140625" style="78"/>
  </cols>
  <sheetData>
    <row r="1" spans="1:9" ht="31.5" customHeight="1" x14ac:dyDescent="0.25">
      <c r="A1" s="60" t="s">
        <v>115</v>
      </c>
      <c r="B1" s="68"/>
      <c r="C1" s="68"/>
      <c r="D1" s="68"/>
      <c r="E1" s="68"/>
      <c r="F1" s="68"/>
      <c r="G1" s="68"/>
      <c r="H1" s="68"/>
    </row>
    <row r="2" spans="1:9" ht="31.5" customHeight="1" x14ac:dyDescent="0.25">
      <c r="A2" s="60" t="s">
        <v>283</v>
      </c>
      <c r="B2" s="68"/>
      <c r="C2" s="68"/>
      <c r="D2" s="68"/>
      <c r="E2" s="68"/>
      <c r="F2" s="68"/>
      <c r="G2" s="68"/>
      <c r="H2" s="68"/>
    </row>
    <row r="3" spans="1:9" ht="31.5" customHeight="1" x14ac:dyDescent="0.2">
      <c r="A3" s="79"/>
      <c r="B3" s="79"/>
      <c r="C3" s="79"/>
      <c r="D3" s="79"/>
      <c r="E3" s="79"/>
      <c r="F3" s="79"/>
      <c r="G3" s="79"/>
      <c r="H3" s="79"/>
    </row>
    <row r="4" spans="1:9" ht="31.5" customHeight="1" x14ac:dyDescent="0.25">
      <c r="A4" s="60" t="s">
        <v>3</v>
      </c>
      <c r="B4" s="60"/>
      <c r="C4" s="60"/>
      <c r="D4" s="60"/>
      <c r="E4" s="79"/>
      <c r="F4" s="79"/>
      <c r="G4" s="79"/>
      <c r="H4" s="79"/>
    </row>
    <row r="5" spans="1:9" ht="31.5" customHeight="1" x14ac:dyDescent="0.2">
      <c r="A5" s="67" t="s">
        <v>1</v>
      </c>
    </row>
    <row r="6" spans="1:9" ht="31.5" customHeight="1" x14ac:dyDescent="0.2">
      <c r="A6" s="67"/>
      <c r="C6" s="428"/>
      <c r="D6" s="428"/>
      <c r="E6" s="428"/>
      <c r="F6" s="428"/>
      <c r="G6" s="428"/>
      <c r="H6" s="89"/>
      <c r="I6" s="89"/>
    </row>
    <row r="7" spans="1:9" ht="48" customHeight="1" x14ac:dyDescent="0.25">
      <c r="A7" s="67" t="s">
        <v>1</v>
      </c>
      <c r="C7" s="113" t="s">
        <v>116</v>
      </c>
      <c r="D7" s="113" t="s">
        <v>119</v>
      </c>
      <c r="E7" s="113" t="s">
        <v>117</v>
      </c>
      <c r="F7" s="113" t="s">
        <v>278</v>
      </c>
      <c r="G7" s="113" t="s">
        <v>284</v>
      </c>
      <c r="H7" s="114"/>
      <c r="I7" s="113" t="s">
        <v>285</v>
      </c>
    </row>
    <row r="8" spans="1:9" ht="31.5" customHeight="1" x14ac:dyDescent="0.25">
      <c r="A8" s="60" t="s">
        <v>34</v>
      </c>
      <c r="B8" s="80"/>
      <c r="C8" s="90"/>
      <c r="D8" s="90"/>
      <c r="E8" s="90"/>
      <c r="F8" s="90"/>
      <c r="G8" s="90"/>
      <c r="H8" s="91"/>
      <c r="I8" s="92" t="s">
        <v>248</v>
      </c>
    </row>
    <row r="9" spans="1:9" ht="31.5" customHeight="1" x14ac:dyDescent="0.25">
      <c r="A9" s="60" t="s">
        <v>301</v>
      </c>
      <c r="B9" s="80"/>
      <c r="C9" s="115"/>
      <c r="D9" s="115"/>
      <c r="E9" s="115"/>
      <c r="F9" s="115"/>
      <c r="G9" s="115"/>
      <c r="H9" s="116"/>
      <c r="I9" s="117"/>
    </row>
    <row r="10" spans="1:9" ht="31.5" customHeight="1" x14ac:dyDescent="0.25">
      <c r="A10" s="86" t="s">
        <v>16</v>
      </c>
      <c r="B10" s="81" t="s">
        <v>4</v>
      </c>
      <c r="C10" s="118">
        <f>'Note 2 - Income'!D16</f>
        <v>0</v>
      </c>
      <c r="D10" s="118">
        <f>'Note 2 - Income'!E16</f>
        <v>0</v>
      </c>
      <c r="E10" s="118">
        <f>'Note 2 - Income'!F16</f>
        <v>0</v>
      </c>
      <c r="F10" s="118">
        <f>'Note 2 - Income'!G16</f>
        <v>0</v>
      </c>
      <c r="G10" s="118">
        <f>SUM(C10:F10)</f>
        <v>0</v>
      </c>
      <c r="H10" s="119"/>
      <c r="I10" s="118">
        <f>'Note 2 - Income'!J16</f>
        <v>0</v>
      </c>
    </row>
    <row r="11" spans="1:9" ht="31.5" customHeight="1" x14ac:dyDescent="0.25">
      <c r="A11" s="86" t="s">
        <v>165</v>
      </c>
      <c r="B11" s="81" t="s">
        <v>5</v>
      </c>
      <c r="C11" s="118">
        <f>'Note 2 - Income'!D23</f>
        <v>0</v>
      </c>
      <c r="D11" s="118">
        <f>'Note 2 - Income'!E23</f>
        <v>0</v>
      </c>
      <c r="E11" s="118">
        <f>'Note 2 - Income'!F23</f>
        <v>0</v>
      </c>
      <c r="F11" s="118">
        <f>'Note 2 - Income'!G23</f>
        <v>0</v>
      </c>
      <c r="G11" s="118">
        <f t="shared" ref="G11:G14" si="0">SUM(C11:F11)</f>
        <v>0</v>
      </c>
      <c r="H11" s="119"/>
      <c r="I11" s="118">
        <f>'Note 2 - Income'!J23</f>
        <v>0</v>
      </c>
    </row>
    <row r="12" spans="1:9" ht="31.5" customHeight="1" x14ac:dyDescent="0.25">
      <c r="A12" s="86" t="s">
        <v>168</v>
      </c>
      <c r="B12" s="81" t="s">
        <v>6</v>
      </c>
      <c r="C12" s="118">
        <f>'Note 2 - Income'!D31</f>
        <v>0</v>
      </c>
      <c r="D12" s="118">
        <f>'Note 2 - Income'!E31</f>
        <v>0</v>
      </c>
      <c r="E12" s="118">
        <f>'Note 2 - Income'!F31</f>
        <v>0</v>
      </c>
      <c r="F12" s="118">
        <f>'Note 2 - Income'!G31</f>
        <v>0</v>
      </c>
      <c r="G12" s="118">
        <f t="shared" si="0"/>
        <v>0</v>
      </c>
      <c r="H12" s="119"/>
      <c r="I12" s="118">
        <f>'Note 2 - Income'!J31</f>
        <v>0</v>
      </c>
    </row>
    <row r="13" spans="1:9" ht="31.5" customHeight="1" x14ac:dyDescent="0.25">
      <c r="A13" s="86" t="s">
        <v>54</v>
      </c>
      <c r="B13" s="81" t="s">
        <v>7</v>
      </c>
      <c r="C13" s="118">
        <f>'Note 2 - Income'!D39</f>
        <v>0</v>
      </c>
      <c r="D13" s="118">
        <f>'Note 2 - Income'!E39</f>
        <v>0</v>
      </c>
      <c r="E13" s="118">
        <f>'Note 2 - Income'!F39</f>
        <v>0</v>
      </c>
      <c r="F13" s="118">
        <f>'Note 2 - Income'!G39</f>
        <v>0</v>
      </c>
      <c r="G13" s="118">
        <f t="shared" si="0"/>
        <v>0</v>
      </c>
      <c r="H13" s="119"/>
      <c r="I13" s="118">
        <f>'Note 2 - Income'!J39</f>
        <v>0</v>
      </c>
    </row>
    <row r="14" spans="1:9" ht="31.5" customHeight="1" x14ac:dyDescent="0.25">
      <c r="A14" s="86" t="s">
        <v>2</v>
      </c>
      <c r="B14" s="81" t="s">
        <v>8</v>
      </c>
      <c r="C14" s="118">
        <f>'Note 2 - Income'!D43</f>
        <v>0</v>
      </c>
      <c r="D14" s="118">
        <f>'Note 2 - Income'!E43</f>
        <v>0</v>
      </c>
      <c r="E14" s="118">
        <f>'Note 2 - Income'!F43</f>
        <v>0</v>
      </c>
      <c r="F14" s="118">
        <f>'Note 2 - Income'!G43</f>
        <v>0</v>
      </c>
      <c r="G14" s="118">
        <f t="shared" si="0"/>
        <v>0</v>
      </c>
      <c r="H14" s="119"/>
      <c r="I14" s="118">
        <f>'Note 2 - Income'!J43</f>
        <v>0</v>
      </c>
    </row>
    <row r="15" spans="1:9" ht="31.5" customHeight="1" thickBot="1" x14ac:dyDescent="0.3">
      <c r="A15" s="86"/>
      <c r="B15" s="81"/>
      <c r="C15" s="118"/>
      <c r="D15" s="118"/>
      <c r="E15" s="118"/>
      <c r="F15" s="118"/>
      <c r="G15" s="120"/>
      <c r="H15" s="121"/>
      <c r="I15" s="120"/>
    </row>
    <row r="16" spans="1:9" ht="31.5" customHeight="1" thickBot="1" x14ac:dyDescent="0.3">
      <c r="A16" s="83" t="s">
        <v>0</v>
      </c>
      <c r="B16" s="81"/>
      <c r="C16" s="122">
        <f>SUM(C10:C15)</f>
        <v>0</v>
      </c>
      <c r="D16" s="122">
        <f t="shared" ref="D16:I16" si="1">SUM(D10:D15)</f>
        <v>0</v>
      </c>
      <c r="E16" s="122">
        <f t="shared" si="1"/>
        <v>0</v>
      </c>
      <c r="F16" s="122">
        <f t="shared" si="1"/>
        <v>0</v>
      </c>
      <c r="G16" s="122">
        <f t="shared" si="1"/>
        <v>0</v>
      </c>
      <c r="H16" s="123">
        <f t="shared" si="1"/>
        <v>0</v>
      </c>
      <c r="I16" s="122">
        <f t="shared" si="1"/>
        <v>0</v>
      </c>
    </row>
    <row r="17" spans="1:10" ht="31.5" customHeight="1" x14ac:dyDescent="0.25">
      <c r="A17" s="83" t="s">
        <v>35</v>
      </c>
      <c r="B17" s="81"/>
      <c r="C17" s="124"/>
      <c r="D17" s="124"/>
      <c r="E17" s="124"/>
      <c r="F17" s="124"/>
      <c r="G17" s="124"/>
      <c r="H17" s="125"/>
      <c r="I17" s="124"/>
    </row>
    <row r="18" spans="1:10" ht="31.5" customHeight="1" x14ac:dyDescent="0.25">
      <c r="A18" s="83" t="s">
        <v>118</v>
      </c>
      <c r="B18" s="81"/>
      <c r="C18" s="115"/>
      <c r="D18" s="115"/>
      <c r="E18" s="115"/>
      <c r="F18" s="115"/>
      <c r="G18" s="115"/>
      <c r="H18" s="126"/>
      <c r="I18" s="115"/>
    </row>
    <row r="19" spans="1:10" ht="31.5" customHeight="1" x14ac:dyDescent="0.25">
      <c r="A19" s="86" t="s">
        <v>19</v>
      </c>
      <c r="B19" s="81" t="s">
        <v>9</v>
      </c>
      <c r="C19" s="118">
        <f>'Note 3 - Expenditure'!D11</f>
        <v>0</v>
      </c>
      <c r="D19" s="118">
        <f>'Note 3 - Expenditure'!E11</f>
        <v>0</v>
      </c>
      <c r="E19" s="118">
        <f>'Note 3 - Expenditure'!F11</f>
        <v>0</v>
      </c>
      <c r="F19" s="118">
        <f>'Note 3 - Expenditure'!G11</f>
        <v>0</v>
      </c>
      <c r="G19" s="118">
        <f t="shared" ref="G19:G21" si="2">SUM(C19:F19)</f>
        <v>0</v>
      </c>
      <c r="H19" s="119"/>
      <c r="I19" s="118">
        <f>'Note 3 - Expenditure'!J11</f>
        <v>0</v>
      </c>
    </row>
    <row r="20" spans="1:10" ht="31.5" customHeight="1" x14ac:dyDescent="0.25">
      <c r="A20" s="86" t="s">
        <v>54</v>
      </c>
      <c r="B20" s="81" t="s">
        <v>10</v>
      </c>
      <c r="C20" s="118">
        <f>'Note 3 - Expenditure'!D28</f>
        <v>0</v>
      </c>
      <c r="D20" s="118">
        <f>'Note 3 - Expenditure'!E28</f>
        <v>0</v>
      </c>
      <c r="E20" s="118">
        <f>'Note 3 - Expenditure'!F28</f>
        <v>0</v>
      </c>
      <c r="F20" s="118">
        <f>'Note 3 - Expenditure'!G28</f>
        <v>0</v>
      </c>
      <c r="G20" s="118">
        <f t="shared" si="2"/>
        <v>0</v>
      </c>
      <c r="H20" s="119"/>
      <c r="I20" s="118">
        <f>'Note 3 - Expenditure'!J28</f>
        <v>0</v>
      </c>
    </row>
    <row r="21" spans="1:10" ht="31.5" customHeight="1" x14ac:dyDescent="0.25">
      <c r="A21" s="86" t="s">
        <v>2</v>
      </c>
      <c r="B21" s="81" t="s">
        <v>11</v>
      </c>
      <c r="C21" s="118">
        <f>'Note 3 - Expenditure'!D33</f>
        <v>0</v>
      </c>
      <c r="D21" s="118">
        <f>'Note 3 - Expenditure'!E33</f>
        <v>0</v>
      </c>
      <c r="E21" s="118">
        <f>'Note 3 - Expenditure'!F33</f>
        <v>0</v>
      </c>
      <c r="F21" s="118">
        <f>'Note 3 - Expenditure'!G33</f>
        <v>0</v>
      </c>
      <c r="G21" s="118">
        <f t="shared" si="2"/>
        <v>0</v>
      </c>
      <c r="H21" s="119"/>
      <c r="I21" s="118">
        <f>'Note 3 - Expenditure'!J33</f>
        <v>0</v>
      </c>
    </row>
    <row r="22" spans="1:10" ht="31.5" customHeight="1" thickBot="1" x14ac:dyDescent="0.3">
      <c r="A22" s="80"/>
      <c r="B22" s="81"/>
      <c r="C22" s="127"/>
      <c r="D22" s="127"/>
      <c r="E22" s="127"/>
      <c r="F22" s="127"/>
      <c r="G22" s="127"/>
      <c r="H22" s="128"/>
      <c r="I22" s="129"/>
      <c r="J22" s="82"/>
    </row>
    <row r="23" spans="1:10" ht="31.5" customHeight="1" thickBot="1" x14ac:dyDescent="0.3">
      <c r="A23" s="83" t="s">
        <v>0</v>
      </c>
      <c r="B23" s="81"/>
      <c r="C23" s="122">
        <f>SUM(C18:C22)</f>
        <v>0</v>
      </c>
      <c r="D23" s="122">
        <f t="shared" ref="D23:I23" si="3">SUM(D18:D22)</f>
        <v>0</v>
      </c>
      <c r="E23" s="122">
        <f t="shared" si="3"/>
        <v>0</v>
      </c>
      <c r="F23" s="122">
        <f t="shared" si="3"/>
        <v>0</v>
      </c>
      <c r="G23" s="122">
        <f t="shared" si="3"/>
        <v>0</v>
      </c>
      <c r="H23" s="123">
        <f t="shared" si="3"/>
        <v>0</v>
      </c>
      <c r="I23" s="122">
        <f t="shared" si="3"/>
        <v>0</v>
      </c>
      <c r="J23" s="82"/>
    </row>
    <row r="24" spans="1:10" ht="31.5" customHeight="1" x14ac:dyDescent="0.25">
      <c r="A24" s="83"/>
      <c r="B24" s="81"/>
      <c r="C24" s="124"/>
      <c r="D24" s="124"/>
      <c r="E24" s="124"/>
      <c r="F24" s="124"/>
      <c r="G24" s="124"/>
      <c r="H24" s="125"/>
      <c r="I24" s="124"/>
      <c r="J24" s="82"/>
    </row>
    <row r="25" spans="1:10" ht="31.5" customHeight="1" x14ac:dyDescent="0.25">
      <c r="A25" s="83" t="s">
        <v>143</v>
      </c>
      <c r="B25" s="81"/>
      <c r="C25" s="118">
        <f>C16-C23</f>
        <v>0</v>
      </c>
      <c r="D25" s="118">
        <f t="shared" ref="D25:I25" si="4">D16-D23</f>
        <v>0</v>
      </c>
      <c r="E25" s="118">
        <f t="shared" si="4"/>
        <v>0</v>
      </c>
      <c r="F25" s="118">
        <f t="shared" si="4"/>
        <v>0</v>
      </c>
      <c r="G25" s="118">
        <f t="shared" si="4"/>
        <v>0</v>
      </c>
      <c r="H25" s="130">
        <f t="shared" si="4"/>
        <v>0</v>
      </c>
      <c r="I25" s="118">
        <f t="shared" si="4"/>
        <v>0</v>
      </c>
      <c r="J25" s="82"/>
    </row>
    <row r="26" spans="1:10" ht="31.5" customHeight="1" x14ac:dyDescent="0.2">
      <c r="A26" s="86" t="s">
        <v>193</v>
      </c>
      <c r="B26" s="249" t="s">
        <v>194</v>
      </c>
      <c r="C26" s="118"/>
      <c r="D26" s="118"/>
      <c r="E26" s="118"/>
      <c r="F26" s="118"/>
      <c r="G26" s="118">
        <f>SUM(C26:F26)</f>
        <v>0</v>
      </c>
      <c r="H26" s="119"/>
      <c r="I26" s="118"/>
      <c r="J26" s="82"/>
    </row>
    <row r="27" spans="1:10" ht="15.75" customHeight="1" x14ac:dyDescent="0.25">
      <c r="A27" s="86"/>
      <c r="B27" s="81"/>
      <c r="C27" s="131"/>
      <c r="D27" s="131"/>
      <c r="E27" s="132"/>
      <c r="F27" s="132"/>
      <c r="G27" s="132"/>
      <c r="H27" s="116"/>
      <c r="I27" s="133"/>
      <c r="J27" s="82"/>
    </row>
    <row r="28" spans="1:10" ht="31.5" customHeight="1" x14ac:dyDescent="0.25">
      <c r="A28" s="83" t="s">
        <v>22</v>
      </c>
      <c r="B28" s="81"/>
      <c r="C28" s="118">
        <f>C26+C25</f>
        <v>0</v>
      </c>
      <c r="D28" s="118">
        <f t="shared" ref="D28:I28" si="5">D26+D25</f>
        <v>0</v>
      </c>
      <c r="E28" s="118">
        <f t="shared" si="5"/>
        <v>0</v>
      </c>
      <c r="F28" s="118">
        <f t="shared" si="5"/>
        <v>0</v>
      </c>
      <c r="G28" s="118">
        <f t="shared" si="5"/>
        <v>0</v>
      </c>
      <c r="H28" s="130">
        <f t="shared" si="5"/>
        <v>0</v>
      </c>
      <c r="I28" s="118">
        <f t="shared" si="5"/>
        <v>0</v>
      </c>
      <c r="J28" s="82"/>
    </row>
    <row r="29" spans="1:10" ht="15" customHeight="1" x14ac:dyDescent="0.25">
      <c r="A29" s="86"/>
      <c r="B29" s="81"/>
      <c r="C29" s="131"/>
      <c r="D29" s="131"/>
      <c r="E29" s="131"/>
      <c r="F29" s="131"/>
      <c r="G29" s="131"/>
      <c r="H29" s="119"/>
      <c r="I29" s="134"/>
      <c r="J29" s="82"/>
    </row>
    <row r="30" spans="1:10" ht="31.5" customHeight="1" x14ac:dyDescent="0.25">
      <c r="A30" s="86" t="s">
        <v>23</v>
      </c>
      <c r="B30" s="81">
        <v>6</v>
      </c>
      <c r="C30" s="118"/>
      <c r="D30" s="118"/>
      <c r="E30" s="118"/>
      <c r="F30" s="118"/>
      <c r="G30" s="118">
        <f>SUM(C30:F30)</f>
        <v>0</v>
      </c>
      <c r="H30" s="119"/>
      <c r="I30" s="118"/>
      <c r="J30" s="82"/>
    </row>
    <row r="31" spans="1:10" ht="15.75" customHeight="1" x14ac:dyDescent="0.25">
      <c r="A31" s="86"/>
      <c r="B31" s="81"/>
      <c r="C31" s="132"/>
      <c r="D31" s="132"/>
      <c r="E31" s="132"/>
      <c r="F31" s="132"/>
      <c r="G31" s="132"/>
      <c r="H31" s="116"/>
      <c r="I31" s="133"/>
      <c r="J31" s="82"/>
    </row>
    <row r="32" spans="1:10" ht="31.5" customHeight="1" x14ac:dyDescent="0.25">
      <c r="A32" s="83" t="s">
        <v>120</v>
      </c>
      <c r="B32" s="81"/>
      <c r="C32" s="118">
        <f>SUM(C28:C31)</f>
        <v>0</v>
      </c>
      <c r="D32" s="118">
        <f t="shared" ref="D32:G32" si="6">SUM(D28:D31)</f>
        <v>0</v>
      </c>
      <c r="E32" s="118">
        <f t="shared" si="6"/>
        <v>0</v>
      </c>
      <c r="F32" s="118">
        <f t="shared" si="6"/>
        <v>0</v>
      </c>
      <c r="G32" s="118">
        <f t="shared" si="6"/>
        <v>0</v>
      </c>
      <c r="H32" s="119"/>
      <c r="I32" s="118">
        <f>SUM(I28:I31)</f>
        <v>0</v>
      </c>
      <c r="J32" s="82"/>
    </row>
    <row r="33" spans="1:10" ht="30.75" customHeight="1" thickBot="1" x14ac:dyDescent="0.3">
      <c r="A33" s="83"/>
      <c r="B33" s="81"/>
      <c r="C33" s="136"/>
      <c r="D33" s="136"/>
      <c r="E33" s="136"/>
      <c r="F33" s="136"/>
      <c r="G33" s="136"/>
      <c r="H33" s="121"/>
      <c r="I33" s="137"/>
      <c r="J33" s="82"/>
    </row>
    <row r="34" spans="1:10" ht="30.95" customHeight="1" x14ac:dyDescent="0.25">
      <c r="A34" s="83" t="s">
        <v>245</v>
      </c>
      <c r="B34" s="81">
        <v>11</v>
      </c>
      <c r="C34" s="295">
        <f>'Balance Sheet'!E36</f>
        <v>0</v>
      </c>
      <c r="D34" s="296">
        <f>'Balance Sheet'!E37</f>
        <v>0</v>
      </c>
      <c r="E34" s="296">
        <f>'Balance Sheet'!E38</f>
        <v>0</v>
      </c>
      <c r="F34" s="296">
        <f>'Balance Sheet'!E39</f>
        <v>0</v>
      </c>
      <c r="G34" s="296">
        <f>SUM(C34:F34)</f>
        <v>0</v>
      </c>
      <c r="H34" s="138"/>
      <c r="I34" s="297"/>
      <c r="J34" s="82"/>
    </row>
    <row r="35" spans="1:10" ht="30.95" customHeight="1" thickBot="1" x14ac:dyDescent="0.3">
      <c r="A35" s="83"/>
      <c r="B35" s="81"/>
      <c r="C35" s="139"/>
      <c r="D35" s="135"/>
      <c r="E35" s="135"/>
      <c r="F35" s="135"/>
      <c r="G35" s="135"/>
      <c r="H35" s="119"/>
      <c r="I35" s="140"/>
      <c r="J35" s="82"/>
    </row>
    <row r="36" spans="1:10" ht="30.95" customHeight="1" thickBot="1" x14ac:dyDescent="0.3">
      <c r="A36" s="83" t="s">
        <v>246</v>
      </c>
      <c r="B36" s="80"/>
      <c r="C36" s="298">
        <f>SUM(C32:C35)</f>
        <v>0</v>
      </c>
      <c r="D36" s="299">
        <f>SUM(D32:D35)</f>
        <v>0</v>
      </c>
      <c r="E36" s="299">
        <f t="shared" ref="E36:G36" si="7">SUM(E32:E35)</f>
        <v>0</v>
      </c>
      <c r="F36" s="299">
        <f t="shared" si="7"/>
        <v>0</v>
      </c>
      <c r="G36" s="299">
        <f t="shared" si="7"/>
        <v>0</v>
      </c>
      <c r="H36" s="300"/>
      <c r="I36" s="301">
        <f>SUM(I32:I35)</f>
        <v>0</v>
      </c>
      <c r="J36" s="82"/>
    </row>
    <row r="37" spans="1:10" ht="31.5" customHeight="1" x14ac:dyDescent="0.2"/>
    <row r="38" spans="1:10" ht="31.5" customHeight="1" x14ac:dyDescent="0.2"/>
    <row r="39" spans="1:10" ht="31.5" customHeight="1" x14ac:dyDescent="0.2"/>
    <row r="40" spans="1:10" ht="31.5" customHeight="1" x14ac:dyDescent="0.2"/>
    <row r="41" spans="1:10" ht="31.5" customHeight="1" x14ac:dyDescent="0.2"/>
    <row r="42" spans="1:10" ht="31.5" customHeight="1" x14ac:dyDescent="0.2"/>
    <row r="43" spans="1:10" ht="31.5" customHeight="1" x14ac:dyDescent="0.2"/>
    <row r="44" spans="1:10" ht="31.5" customHeight="1" x14ac:dyDescent="0.2"/>
    <row r="45" spans="1:10" ht="31.5" customHeight="1" x14ac:dyDescent="0.2"/>
    <row r="46" spans="1:10" ht="31.5" customHeight="1" x14ac:dyDescent="0.2"/>
    <row r="47" spans="1:10" ht="31.5" customHeight="1" x14ac:dyDescent="0.2"/>
    <row r="48" spans="1:10" ht="31.5" customHeight="1" x14ac:dyDescent="0.2"/>
    <row r="49" ht="31.5" customHeight="1" x14ac:dyDescent="0.2"/>
    <row r="50" ht="31.5" customHeight="1" x14ac:dyDescent="0.2"/>
    <row r="51" ht="31.5" customHeight="1" x14ac:dyDescent="0.2"/>
    <row r="52" ht="31.5" customHeight="1" x14ac:dyDescent="0.2"/>
    <row r="53" ht="31.5" customHeight="1" x14ac:dyDescent="0.2"/>
    <row r="54" ht="31.5" customHeight="1" x14ac:dyDescent="0.2"/>
    <row r="55" ht="31.5" customHeight="1" x14ac:dyDescent="0.2"/>
    <row r="56" ht="31.5" customHeight="1" x14ac:dyDescent="0.2"/>
    <row r="57" ht="31.5" customHeight="1" x14ac:dyDescent="0.2"/>
    <row r="58" ht="31.5" customHeight="1" x14ac:dyDescent="0.2"/>
    <row r="59" ht="31.5" customHeight="1" x14ac:dyDescent="0.2"/>
    <row r="60" ht="31.5" customHeight="1" x14ac:dyDescent="0.2"/>
    <row r="61" ht="31.5" customHeight="1" x14ac:dyDescent="0.2"/>
    <row r="62" ht="31.5" customHeight="1" x14ac:dyDescent="0.2"/>
    <row r="63" s="84" customFormat="1" ht="31.5" customHeight="1" x14ac:dyDescent="0.2"/>
    <row r="64" s="85" customFormat="1" ht="31.5" customHeight="1" x14ac:dyDescent="0.2"/>
    <row r="65" s="85" customFormat="1" ht="31.5" customHeight="1" x14ac:dyDescent="0.2"/>
    <row r="66" s="85" customFormat="1" ht="31.5" customHeight="1" x14ac:dyDescent="0.2"/>
    <row r="67" ht="31.5" customHeight="1" x14ac:dyDescent="0.2"/>
    <row r="68" ht="31.5" customHeight="1" x14ac:dyDescent="0.2"/>
    <row r="69" ht="31.5" customHeight="1" x14ac:dyDescent="0.2"/>
    <row r="70" ht="31.5" customHeight="1" x14ac:dyDescent="0.2"/>
    <row r="71" ht="31.5" customHeight="1" x14ac:dyDescent="0.2"/>
    <row r="72" ht="31.5" customHeight="1" x14ac:dyDescent="0.2"/>
    <row r="73" ht="31.5" customHeight="1" x14ac:dyDescent="0.2"/>
    <row r="74" ht="31.5" customHeight="1" x14ac:dyDescent="0.2"/>
    <row r="75" ht="31.5" customHeight="1" x14ac:dyDescent="0.2"/>
    <row r="76" ht="31.5" customHeight="1" x14ac:dyDescent="0.2"/>
    <row r="77" ht="31.5" customHeight="1" x14ac:dyDescent="0.2"/>
    <row r="78" ht="31.5" customHeight="1" x14ac:dyDescent="0.2"/>
    <row r="79" ht="31.5" customHeight="1" x14ac:dyDescent="0.2"/>
    <row r="80" ht="31.5" customHeight="1" x14ac:dyDescent="0.2"/>
    <row r="81" spans="1:8" ht="31.5" customHeight="1" x14ac:dyDescent="0.2">
      <c r="A81" s="84"/>
    </row>
    <row r="82" spans="1:8" ht="31.5" customHeight="1" x14ac:dyDescent="0.2"/>
    <row r="83" spans="1:8" ht="31.5" customHeight="1" x14ac:dyDescent="0.2"/>
    <row r="84" spans="1:8" ht="31.5" customHeight="1" x14ac:dyDescent="0.2">
      <c r="A84" s="429" t="s">
        <v>14</v>
      </c>
      <c r="B84" s="429"/>
      <c r="C84" s="429"/>
      <c r="D84" s="429"/>
      <c r="E84" s="429"/>
      <c r="F84" s="429"/>
      <c r="G84" s="429"/>
      <c r="H84" s="67"/>
    </row>
    <row r="86" spans="1:8" ht="31.5" customHeight="1" x14ac:dyDescent="0.2"/>
  </sheetData>
  <mergeCells count="2">
    <mergeCell ref="C6:G6"/>
    <mergeCell ref="A84:G84"/>
  </mergeCells>
  <pageMargins left="0.25" right="0.25" top="0.75" bottom="0.75" header="0.3" footer="0.3"/>
  <pageSetup paperSize="9" scale="64" fitToHeight="0" orientation="portrait" r:id="rId1"/>
  <headerFooter alignWithMargins="0"/>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opLeftCell="A16" workbookViewId="0">
      <selection activeCell="B45" sqref="B45"/>
    </sheetView>
  </sheetViews>
  <sheetFormatPr defaultRowHeight="12.75" x14ac:dyDescent="0.2"/>
  <cols>
    <col min="1" max="1" width="35.7109375" style="93" customWidth="1"/>
    <col min="2" max="2" width="5.28515625" style="93" customWidth="1"/>
    <col min="3" max="3" width="24.42578125" style="93" customWidth="1"/>
    <col min="4" max="4" width="1.7109375" style="93" customWidth="1"/>
    <col min="5" max="5" width="23.28515625" style="93" customWidth="1"/>
    <col min="6" max="6" width="17.28515625" style="93" customWidth="1"/>
    <col min="7" max="7" width="1" style="93" customWidth="1"/>
    <col min="8" max="11" width="17.28515625" style="93" customWidth="1"/>
    <col min="12" max="16384" width="9.140625" style="93"/>
  </cols>
  <sheetData>
    <row r="1" spans="1:8" ht="19.5" customHeight="1" x14ac:dyDescent="0.25">
      <c r="A1" s="61" t="str">
        <f>SOFA!A1</f>
        <v>The PCC of St Ledger's Church, Ambridge</v>
      </c>
      <c r="B1" s="30"/>
      <c r="C1" s="30"/>
      <c r="D1" s="30"/>
      <c r="E1" s="30"/>
      <c r="F1" s="30"/>
      <c r="G1" s="30"/>
      <c r="H1" s="68"/>
    </row>
    <row r="2" spans="1:8" ht="18" customHeight="1" x14ac:dyDescent="0.25">
      <c r="A2" s="61" t="str">
        <f>SOFA!A2</f>
        <v>Financial Statements for the Year Ended 31st December 2018</v>
      </c>
      <c r="B2" s="30"/>
      <c r="C2" s="30"/>
      <c r="D2" s="30"/>
      <c r="E2" s="30"/>
      <c r="F2" s="30"/>
      <c r="G2" s="30"/>
      <c r="H2" s="68"/>
    </row>
    <row r="3" spans="1:8" ht="12" customHeight="1" x14ac:dyDescent="0.25">
      <c r="A3" s="141"/>
      <c r="B3" s="11"/>
      <c r="C3" s="11"/>
      <c r="D3" s="11"/>
      <c r="E3" s="11"/>
      <c r="F3" s="11"/>
      <c r="G3" s="11"/>
      <c r="H3" s="11"/>
    </row>
    <row r="4" spans="1:8" ht="20.25" customHeight="1" x14ac:dyDescent="0.25">
      <c r="A4" s="61" t="s">
        <v>46</v>
      </c>
      <c r="B4" s="94"/>
      <c r="C4" s="94"/>
      <c r="D4" s="94"/>
      <c r="E4" s="88"/>
      <c r="F4" s="10"/>
      <c r="G4" s="10"/>
      <c r="H4" s="95"/>
    </row>
    <row r="5" spans="1:8" ht="20.25" customHeight="1" x14ac:dyDescent="0.25">
      <c r="A5" s="61"/>
      <c r="B5" s="94"/>
      <c r="C5" s="94"/>
      <c r="D5" s="94"/>
      <c r="E5" s="88"/>
      <c r="F5" s="10"/>
      <c r="G5" s="10"/>
      <c r="H5" s="95"/>
    </row>
    <row r="6" spans="1:8" s="97" customFormat="1" ht="33" customHeight="1" x14ac:dyDescent="0.25">
      <c r="A6" s="96"/>
      <c r="B6" s="18"/>
      <c r="C6" s="113" t="s">
        <v>286</v>
      </c>
      <c r="D6" s="142"/>
      <c r="E6" s="113" t="s">
        <v>287</v>
      </c>
    </row>
    <row r="7" spans="1:8" s="97" customFormat="1" ht="20.25" customHeight="1" x14ac:dyDescent="0.25">
      <c r="A7" s="61" t="s">
        <v>24</v>
      </c>
      <c r="B7" s="18"/>
      <c r="C7" s="143"/>
      <c r="D7" s="144"/>
      <c r="E7" s="143"/>
    </row>
    <row r="8" spans="1:8" s="97" customFormat="1" ht="20.25" customHeight="1" x14ac:dyDescent="0.2">
      <c r="A8" s="98" t="s">
        <v>29</v>
      </c>
      <c r="B8" s="18" t="s">
        <v>198</v>
      </c>
      <c r="C8" s="118">
        <f>Notes!F66</f>
        <v>0</v>
      </c>
      <c r="D8" s="145"/>
      <c r="E8" s="118">
        <f>Notes!F65</f>
        <v>0</v>
      </c>
    </row>
    <row r="9" spans="1:8" s="97" customFormat="1" ht="20.25" customHeight="1" thickBot="1" x14ac:dyDescent="0.25">
      <c r="A9" s="98" t="s">
        <v>28</v>
      </c>
      <c r="B9" s="18" t="s">
        <v>208</v>
      </c>
      <c r="C9" s="120">
        <f>Notes!H85</f>
        <v>0</v>
      </c>
      <c r="D9" s="155"/>
      <c r="E9" s="120">
        <f>Notes!C85</f>
        <v>0</v>
      </c>
    </row>
    <row r="10" spans="1:8" s="160" customFormat="1" ht="20.25" customHeight="1" thickBot="1" x14ac:dyDescent="0.3">
      <c r="A10" s="67" t="s">
        <v>124</v>
      </c>
      <c r="B10" s="18"/>
      <c r="C10" s="158">
        <f>SUM(C8:C9)</f>
        <v>0</v>
      </c>
      <c r="D10" s="159"/>
      <c r="E10" s="158">
        <f>SUM(E8:E9)</f>
        <v>0</v>
      </c>
    </row>
    <row r="11" spans="1:8" s="97" customFormat="1" ht="20.25" customHeight="1" x14ac:dyDescent="0.2">
      <c r="A11" s="99"/>
      <c r="B11" s="18"/>
      <c r="C11" s="151"/>
      <c r="D11" s="156"/>
      <c r="E11" s="151"/>
    </row>
    <row r="12" spans="1:8" s="97" customFormat="1" ht="20.25" customHeight="1" x14ac:dyDescent="0.25">
      <c r="A12" s="61" t="s">
        <v>52</v>
      </c>
      <c r="B12" s="18"/>
      <c r="C12" s="118"/>
      <c r="D12" s="144"/>
      <c r="E12" s="118"/>
    </row>
    <row r="13" spans="1:8" s="97" customFormat="1" ht="20.25" customHeight="1" x14ac:dyDescent="0.2">
      <c r="A13" s="98" t="s">
        <v>122</v>
      </c>
      <c r="B13" s="18" t="s">
        <v>209</v>
      </c>
      <c r="C13" s="118">
        <f>Notes!H106</f>
        <v>0</v>
      </c>
      <c r="D13" s="145"/>
      <c r="E13" s="118">
        <f>Notes!C106</f>
        <v>0</v>
      </c>
    </row>
    <row r="14" spans="1:8" s="97" customFormat="1" ht="20.25" customHeight="1" x14ac:dyDescent="0.2">
      <c r="A14" s="98" t="s">
        <v>133</v>
      </c>
      <c r="B14" s="18" t="s">
        <v>215</v>
      </c>
      <c r="C14" s="118">
        <f>Notes!E115</f>
        <v>0</v>
      </c>
      <c r="D14" s="145"/>
      <c r="E14" s="118">
        <f>Notes!F115</f>
        <v>0</v>
      </c>
    </row>
    <row r="15" spans="1:8" s="97" customFormat="1" ht="20.25" customHeight="1" thickBot="1" x14ac:dyDescent="0.25">
      <c r="A15" s="98" t="s">
        <v>123</v>
      </c>
      <c r="B15" s="18" t="s">
        <v>216</v>
      </c>
      <c r="C15" s="120">
        <f>Notes!G125</f>
        <v>0</v>
      </c>
      <c r="D15" s="155"/>
      <c r="E15" s="120">
        <f>Notes!H125</f>
        <v>0</v>
      </c>
    </row>
    <row r="16" spans="1:8" s="160" customFormat="1" ht="20.25" customHeight="1" thickBot="1" x14ac:dyDescent="0.3">
      <c r="A16" s="67" t="s">
        <v>125</v>
      </c>
      <c r="B16" s="18"/>
      <c r="C16" s="158">
        <f>SUM(C13:C15)</f>
        <v>0</v>
      </c>
      <c r="D16" s="159"/>
      <c r="E16" s="158">
        <f>SUM(E13:E15)</f>
        <v>0</v>
      </c>
    </row>
    <row r="17" spans="1:5" s="97" customFormat="1" ht="20.25" customHeight="1" x14ac:dyDescent="0.2">
      <c r="A17" s="99"/>
      <c r="B17" s="18"/>
      <c r="C17" s="151"/>
      <c r="D17" s="157"/>
      <c r="E17" s="151"/>
    </row>
    <row r="18" spans="1:5" s="97" customFormat="1" ht="20.25" customHeight="1" x14ac:dyDescent="0.25">
      <c r="A18" s="61" t="s">
        <v>134</v>
      </c>
      <c r="B18" s="18"/>
      <c r="C18" s="118"/>
      <c r="D18" s="146"/>
      <c r="E18" s="118"/>
    </row>
    <row r="19" spans="1:5" s="97" customFormat="1" ht="20.25" customHeight="1" x14ac:dyDescent="0.2">
      <c r="A19" s="98" t="s">
        <v>135</v>
      </c>
      <c r="B19" s="18" t="s">
        <v>226</v>
      </c>
      <c r="C19" s="118"/>
      <c r="D19" s="145"/>
      <c r="E19" s="118"/>
    </row>
    <row r="20" spans="1:5" s="97" customFormat="1" ht="20.25" customHeight="1" x14ac:dyDescent="0.2">
      <c r="A20" s="98" t="s">
        <v>77</v>
      </c>
      <c r="B20" s="18"/>
      <c r="C20" s="118"/>
      <c r="D20" s="145"/>
      <c r="E20" s="118"/>
    </row>
    <row r="21" spans="1:5" s="97" customFormat="1" ht="20.25" customHeight="1" thickBot="1" x14ac:dyDescent="0.25">
      <c r="A21" s="78" t="s">
        <v>78</v>
      </c>
      <c r="B21" s="18"/>
      <c r="C21" s="120"/>
      <c r="D21" s="155"/>
      <c r="E21" s="120"/>
    </row>
    <row r="22" spans="1:5" s="160" customFormat="1" ht="20.25" customHeight="1" thickBot="1" x14ac:dyDescent="0.3">
      <c r="A22" s="84" t="s">
        <v>126</v>
      </c>
      <c r="B22" s="18"/>
      <c r="C22" s="158">
        <f>SUM(C19:C21)</f>
        <v>0</v>
      </c>
      <c r="D22" s="159"/>
      <c r="E22" s="158">
        <f>SUM(E19:E21)</f>
        <v>0</v>
      </c>
    </row>
    <row r="23" spans="1:5" s="97" customFormat="1" ht="20.25" customHeight="1" thickBot="1" x14ac:dyDescent="0.25">
      <c r="C23" s="153"/>
      <c r="D23" s="162"/>
      <c r="E23" s="153"/>
    </row>
    <row r="24" spans="1:5" s="160" customFormat="1" ht="20.25" customHeight="1" thickBot="1" x14ac:dyDescent="0.3">
      <c r="A24" s="100" t="s">
        <v>74</v>
      </c>
      <c r="B24" s="18"/>
      <c r="C24" s="158">
        <f>C16-C22</f>
        <v>0</v>
      </c>
      <c r="D24" s="161"/>
      <c r="E24" s="158">
        <f>E16-E22</f>
        <v>0</v>
      </c>
    </row>
    <row r="25" spans="1:5" s="97" customFormat="1" ht="20.25" customHeight="1" x14ac:dyDescent="0.2">
      <c r="A25" s="101"/>
      <c r="B25" s="18"/>
      <c r="C25" s="151"/>
      <c r="D25" s="147"/>
      <c r="E25" s="151"/>
    </row>
    <row r="26" spans="1:5" s="97" customFormat="1" ht="20.25" customHeight="1" x14ac:dyDescent="0.25">
      <c r="A26" s="61" t="s">
        <v>75</v>
      </c>
      <c r="B26" s="18" t="s">
        <v>225</v>
      </c>
      <c r="C26" s="118"/>
      <c r="D26" s="146"/>
      <c r="E26" s="118"/>
    </row>
    <row r="27" spans="1:5" s="97" customFormat="1" ht="20.25" customHeight="1" x14ac:dyDescent="0.2">
      <c r="A27" s="78" t="s">
        <v>76</v>
      </c>
      <c r="B27" s="18"/>
      <c r="C27" s="118"/>
      <c r="D27" s="146"/>
      <c r="E27" s="118"/>
    </row>
    <row r="28" spans="1:5" s="97" customFormat="1" ht="20.25" customHeight="1" x14ac:dyDescent="0.2">
      <c r="A28" s="78" t="s">
        <v>121</v>
      </c>
      <c r="B28" s="18"/>
      <c r="C28" s="120"/>
      <c r="D28" s="148"/>
      <c r="E28" s="120"/>
    </row>
    <row r="29" spans="1:5" s="97" customFormat="1" ht="20.25" customHeight="1" thickBot="1" x14ac:dyDescent="0.25">
      <c r="A29" s="78" t="s">
        <v>78</v>
      </c>
      <c r="B29" s="18"/>
      <c r="C29" s="120"/>
      <c r="D29" s="148"/>
      <c r="E29" s="120"/>
    </row>
    <row r="30" spans="1:5" s="97" customFormat="1" ht="20.25" customHeight="1" thickBot="1" x14ac:dyDescent="0.3">
      <c r="A30" s="100" t="s">
        <v>127</v>
      </c>
      <c r="B30" s="18"/>
      <c r="C30" s="158">
        <f>SUM(C27:C29)</f>
        <v>0</v>
      </c>
      <c r="D30" s="159"/>
      <c r="E30" s="158">
        <f>SUM(E27:E29)</f>
        <v>0</v>
      </c>
    </row>
    <row r="31" spans="1:5" s="97" customFormat="1" ht="20.25" customHeight="1" thickBot="1" x14ac:dyDescent="0.25">
      <c r="A31" s="100"/>
      <c r="B31" s="18"/>
      <c r="C31" s="153"/>
      <c r="D31" s="152"/>
      <c r="E31" s="153"/>
    </row>
    <row r="32" spans="1:5" s="160" customFormat="1" ht="20.25" customHeight="1" thickBot="1" x14ac:dyDescent="0.3">
      <c r="A32" s="100" t="s">
        <v>128</v>
      </c>
      <c r="B32" s="18"/>
      <c r="C32" s="158">
        <f>C10+C24-C30</f>
        <v>0</v>
      </c>
      <c r="D32" s="161"/>
      <c r="E32" s="158">
        <f>E10+E24-E30</f>
        <v>0</v>
      </c>
    </row>
    <row r="33" spans="1:8" s="97" customFormat="1" ht="20.25" customHeight="1" x14ac:dyDescent="0.2">
      <c r="A33" s="102"/>
      <c r="B33" s="12"/>
      <c r="C33" s="149"/>
      <c r="D33" s="149"/>
      <c r="E33" s="149"/>
      <c r="F33" s="103"/>
      <c r="G33" s="103"/>
      <c r="H33" s="103"/>
    </row>
    <row r="34" spans="1:8" s="97" customFormat="1" ht="31.5" x14ac:dyDescent="0.25">
      <c r="A34" s="61" t="s">
        <v>129</v>
      </c>
      <c r="B34" s="18"/>
      <c r="C34" s="154" t="str">
        <f>C6</f>
        <v>Total 2018                                   £</v>
      </c>
      <c r="D34" s="150"/>
      <c r="E34" s="154" t="str">
        <f>E6</f>
        <v>Total 2017                             £</v>
      </c>
    </row>
    <row r="35" spans="1:8" s="97" customFormat="1" ht="20.25" customHeight="1" x14ac:dyDescent="0.2">
      <c r="A35" s="101" t="s">
        <v>26</v>
      </c>
      <c r="B35" s="18"/>
      <c r="C35" s="118"/>
      <c r="D35" s="150"/>
      <c r="E35" s="118"/>
    </row>
    <row r="36" spans="1:8" s="97" customFormat="1" ht="20.25" customHeight="1" x14ac:dyDescent="0.2">
      <c r="A36" s="59" t="s">
        <v>130</v>
      </c>
      <c r="B36" s="18"/>
      <c r="C36" s="118"/>
      <c r="D36" s="150"/>
      <c r="E36" s="118"/>
    </row>
    <row r="37" spans="1:8" s="97" customFormat="1" ht="20.25" customHeight="1" x14ac:dyDescent="0.2">
      <c r="A37" s="59" t="s">
        <v>45</v>
      </c>
      <c r="B37" s="18"/>
      <c r="C37" s="118"/>
      <c r="D37" s="150"/>
      <c r="E37" s="118"/>
    </row>
    <row r="38" spans="1:8" s="97" customFormat="1" ht="20.25" customHeight="1" x14ac:dyDescent="0.2">
      <c r="A38" s="101" t="s">
        <v>27</v>
      </c>
      <c r="B38" s="18"/>
      <c r="C38" s="118"/>
      <c r="D38" s="150"/>
      <c r="E38" s="118"/>
    </row>
    <row r="39" spans="1:8" s="97" customFormat="1" ht="20.25" customHeight="1" x14ac:dyDescent="0.2">
      <c r="A39" s="104" t="s">
        <v>279</v>
      </c>
      <c r="C39" s="118"/>
      <c r="D39" s="150"/>
      <c r="E39" s="118"/>
    </row>
    <row r="40" spans="1:8" s="97" customFormat="1" ht="20.25" customHeight="1" thickBot="1" x14ac:dyDescent="0.25">
      <c r="A40" s="101"/>
      <c r="B40" s="18"/>
      <c r="C40" s="118"/>
      <c r="D40" s="150"/>
      <c r="E40" s="118"/>
    </row>
    <row r="41" spans="1:8" s="160" customFormat="1" ht="20.25" customHeight="1" thickBot="1" x14ac:dyDescent="0.3">
      <c r="A41" s="100" t="s">
        <v>13</v>
      </c>
      <c r="B41" s="18"/>
      <c r="C41" s="158">
        <f>SUM(C35:C40)</f>
        <v>0</v>
      </c>
      <c r="D41" s="163"/>
      <c r="E41" s="158">
        <f>SUM(E35:E40)</f>
        <v>0</v>
      </c>
      <c r="F41" s="164">
        <f>C32-C41</f>
        <v>0</v>
      </c>
      <c r="G41" s="164"/>
      <c r="H41" s="164">
        <v>0</v>
      </c>
    </row>
    <row r="42" spans="1:8" ht="27" customHeight="1" x14ac:dyDescent="0.2">
      <c r="A42" s="101"/>
      <c r="B42" s="101"/>
      <c r="C42" s="101"/>
      <c r="D42" s="101"/>
      <c r="E42" s="101"/>
      <c r="F42" s="101"/>
      <c r="G42" s="101"/>
      <c r="H42" s="101"/>
    </row>
    <row r="43" spans="1:8" ht="27" customHeight="1" x14ac:dyDescent="0.2">
      <c r="B43" s="101"/>
      <c r="C43" s="101"/>
      <c r="D43" s="101"/>
      <c r="E43" s="101"/>
      <c r="F43" s="101"/>
      <c r="G43" s="101"/>
      <c r="H43" s="101"/>
    </row>
    <row r="44" spans="1:8" ht="27" customHeight="1" x14ac:dyDescent="0.2">
      <c r="A44" s="101" t="s">
        <v>325</v>
      </c>
      <c r="B44" s="101"/>
      <c r="C44" s="101"/>
      <c r="D44" s="101"/>
      <c r="E44" s="101"/>
      <c r="F44" s="101"/>
      <c r="G44" s="101"/>
      <c r="H44" s="101"/>
    </row>
    <row r="45" spans="1:8" ht="27" customHeight="1" x14ac:dyDescent="0.2">
      <c r="B45" s="55" t="s">
        <v>131</v>
      </c>
      <c r="C45" s="97" t="s">
        <v>136</v>
      </c>
      <c r="E45" s="97"/>
    </row>
    <row r="46" spans="1:8" ht="27" customHeight="1" x14ac:dyDescent="0.2">
      <c r="B46" s="55" t="s">
        <v>132</v>
      </c>
      <c r="C46" s="97" t="s">
        <v>326</v>
      </c>
      <c r="E46" s="97"/>
    </row>
    <row r="47" spans="1:8" ht="27" customHeight="1" x14ac:dyDescent="0.2"/>
    <row r="48" spans="1:8" ht="27" customHeight="1" x14ac:dyDescent="0.2">
      <c r="A48" s="97" t="s">
        <v>330</v>
      </c>
    </row>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4" ht="27" customHeight="1" x14ac:dyDescent="0.2"/>
    <row r="65" ht="27" customHeight="1" x14ac:dyDescent="0.2"/>
    <row r="66" ht="27" customHeight="1" x14ac:dyDescent="0.2"/>
  </sheetData>
  <pageMargins left="0.23622047244094491" right="0.23622047244094491" top="0.15748031496062992" bottom="0.15748031496062992" header="7.874015748031496E-2" footer="7.874015748031496E-2"/>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8" workbookViewId="0">
      <selection activeCell="B40" sqref="B40"/>
    </sheetView>
  </sheetViews>
  <sheetFormatPr defaultRowHeight="15" x14ac:dyDescent="0.2"/>
  <cols>
    <col min="1" max="1" width="9.140625" style="205"/>
    <col min="2" max="2" width="83.28515625" style="205" customWidth="1"/>
    <col min="3" max="4" width="9.140625" style="205"/>
    <col min="5" max="5" width="5.28515625" style="205" customWidth="1"/>
    <col min="6" max="6" width="10.140625" style="205" customWidth="1"/>
    <col min="7" max="257" width="9.140625" style="205"/>
    <col min="258" max="258" width="91.140625" style="205" customWidth="1"/>
    <col min="259" max="513" width="9.140625" style="205"/>
    <col min="514" max="514" width="91.140625" style="205" customWidth="1"/>
    <col min="515" max="769" width="9.140625" style="205"/>
    <col min="770" max="770" width="91.140625" style="205" customWidth="1"/>
    <col min="771" max="1025" width="9.140625" style="205"/>
    <col min="1026" max="1026" width="91.140625" style="205" customWidth="1"/>
    <col min="1027" max="1281" width="9.140625" style="205"/>
    <col min="1282" max="1282" width="91.140625" style="205" customWidth="1"/>
    <col min="1283" max="1537" width="9.140625" style="205"/>
    <col min="1538" max="1538" width="91.140625" style="205" customWidth="1"/>
    <col min="1539" max="1793" width="9.140625" style="205"/>
    <col min="1794" max="1794" width="91.140625" style="205" customWidth="1"/>
    <col min="1795" max="2049" width="9.140625" style="205"/>
    <col min="2050" max="2050" width="91.140625" style="205" customWidth="1"/>
    <col min="2051" max="2305" width="9.140625" style="205"/>
    <col min="2306" max="2306" width="91.140625" style="205" customWidth="1"/>
    <col min="2307" max="2561" width="9.140625" style="205"/>
    <col min="2562" max="2562" width="91.140625" style="205" customWidth="1"/>
    <col min="2563" max="2817" width="9.140625" style="205"/>
    <col min="2818" max="2818" width="91.140625" style="205" customWidth="1"/>
    <col min="2819" max="3073" width="9.140625" style="205"/>
    <col min="3074" max="3074" width="91.140625" style="205" customWidth="1"/>
    <col min="3075" max="3329" width="9.140625" style="205"/>
    <col min="3330" max="3330" width="91.140625" style="205" customWidth="1"/>
    <col min="3331" max="3585" width="9.140625" style="205"/>
    <col min="3586" max="3586" width="91.140625" style="205" customWidth="1"/>
    <col min="3587" max="3841" width="9.140625" style="205"/>
    <col min="3842" max="3842" width="91.140625" style="205" customWidth="1"/>
    <col min="3843" max="4097" width="9.140625" style="205"/>
    <col min="4098" max="4098" width="91.140625" style="205" customWidth="1"/>
    <col min="4099" max="4353" width="9.140625" style="205"/>
    <col min="4354" max="4354" width="91.140625" style="205" customWidth="1"/>
    <col min="4355" max="4609" width="9.140625" style="205"/>
    <col min="4610" max="4610" width="91.140625" style="205" customWidth="1"/>
    <col min="4611" max="4865" width="9.140625" style="205"/>
    <col min="4866" max="4866" width="91.140625" style="205" customWidth="1"/>
    <col min="4867" max="5121" width="9.140625" style="205"/>
    <col min="5122" max="5122" width="91.140625" style="205" customWidth="1"/>
    <col min="5123" max="5377" width="9.140625" style="205"/>
    <col min="5378" max="5378" width="91.140625" style="205" customWidth="1"/>
    <col min="5379" max="5633" width="9.140625" style="205"/>
    <col min="5634" max="5634" width="91.140625" style="205" customWidth="1"/>
    <col min="5635" max="5889" width="9.140625" style="205"/>
    <col min="5890" max="5890" width="91.140625" style="205" customWidth="1"/>
    <col min="5891" max="6145" width="9.140625" style="205"/>
    <col min="6146" max="6146" width="91.140625" style="205" customWidth="1"/>
    <col min="6147" max="6401" width="9.140625" style="205"/>
    <col min="6402" max="6402" width="91.140625" style="205" customWidth="1"/>
    <col min="6403" max="6657" width="9.140625" style="205"/>
    <col min="6658" max="6658" width="91.140625" style="205" customWidth="1"/>
    <col min="6659" max="6913" width="9.140625" style="205"/>
    <col min="6914" max="6914" width="91.140625" style="205" customWidth="1"/>
    <col min="6915" max="7169" width="9.140625" style="205"/>
    <col min="7170" max="7170" width="91.140625" style="205" customWidth="1"/>
    <col min="7171" max="7425" width="9.140625" style="205"/>
    <col min="7426" max="7426" width="91.140625" style="205" customWidth="1"/>
    <col min="7427" max="7681" width="9.140625" style="205"/>
    <col min="7682" max="7682" width="91.140625" style="205" customWidth="1"/>
    <col min="7683" max="7937" width="9.140625" style="205"/>
    <col min="7938" max="7938" width="91.140625" style="205" customWidth="1"/>
    <col min="7939" max="8193" width="9.140625" style="205"/>
    <col min="8194" max="8194" width="91.140625" style="205" customWidth="1"/>
    <col min="8195" max="8449" width="9.140625" style="205"/>
    <col min="8450" max="8450" width="91.140625" style="205" customWidth="1"/>
    <col min="8451" max="8705" width="9.140625" style="205"/>
    <col min="8706" max="8706" width="91.140625" style="205" customWidth="1"/>
    <col min="8707" max="8961" width="9.140625" style="205"/>
    <col min="8962" max="8962" width="91.140625" style="205" customWidth="1"/>
    <col min="8963" max="9217" width="9.140625" style="205"/>
    <col min="9218" max="9218" width="91.140625" style="205" customWidth="1"/>
    <col min="9219" max="9473" width="9.140625" style="205"/>
    <col min="9474" max="9474" width="91.140625" style="205" customWidth="1"/>
    <col min="9475" max="9729" width="9.140625" style="205"/>
    <col min="9730" max="9730" width="91.140625" style="205" customWidth="1"/>
    <col min="9731" max="9985" width="9.140625" style="205"/>
    <col min="9986" max="9986" width="91.140625" style="205" customWidth="1"/>
    <col min="9987" max="10241" width="9.140625" style="205"/>
    <col min="10242" max="10242" width="91.140625" style="205" customWidth="1"/>
    <col min="10243" max="10497" width="9.140625" style="205"/>
    <col min="10498" max="10498" width="91.140625" style="205" customWidth="1"/>
    <col min="10499" max="10753" width="9.140625" style="205"/>
    <col min="10754" max="10754" width="91.140625" style="205" customWidth="1"/>
    <col min="10755" max="11009" width="9.140625" style="205"/>
    <col min="11010" max="11010" width="91.140625" style="205" customWidth="1"/>
    <col min="11011" max="11265" width="9.140625" style="205"/>
    <col min="11266" max="11266" width="91.140625" style="205" customWidth="1"/>
    <col min="11267" max="11521" width="9.140625" style="205"/>
    <col min="11522" max="11522" width="91.140625" style="205" customWidth="1"/>
    <col min="11523" max="11777" width="9.140625" style="205"/>
    <col min="11778" max="11778" width="91.140625" style="205" customWidth="1"/>
    <col min="11779" max="12033" width="9.140625" style="205"/>
    <col min="12034" max="12034" width="91.140625" style="205" customWidth="1"/>
    <col min="12035" max="12289" width="9.140625" style="205"/>
    <col min="12290" max="12290" width="91.140625" style="205" customWidth="1"/>
    <col min="12291" max="12545" width="9.140625" style="205"/>
    <col min="12546" max="12546" width="91.140625" style="205" customWidth="1"/>
    <col min="12547" max="12801" width="9.140625" style="205"/>
    <col min="12802" max="12802" width="91.140625" style="205" customWidth="1"/>
    <col min="12803" max="13057" width="9.140625" style="205"/>
    <col min="13058" max="13058" width="91.140625" style="205" customWidth="1"/>
    <col min="13059" max="13313" width="9.140625" style="205"/>
    <col min="13314" max="13314" width="91.140625" style="205" customWidth="1"/>
    <col min="13315" max="13569" width="9.140625" style="205"/>
    <col min="13570" max="13570" width="91.140625" style="205" customWidth="1"/>
    <col min="13571" max="13825" width="9.140625" style="205"/>
    <col min="13826" max="13826" width="91.140625" style="205" customWidth="1"/>
    <col min="13827" max="14081" width="9.140625" style="205"/>
    <col min="14082" max="14082" width="91.140625" style="205" customWidth="1"/>
    <col min="14083" max="14337" width="9.140625" style="205"/>
    <col min="14338" max="14338" width="91.140625" style="205" customWidth="1"/>
    <col min="14339" max="14593" width="9.140625" style="205"/>
    <col min="14594" max="14594" width="91.140625" style="205" customWidth="1"/>
    <col min="14595" max="14849" width="9.140625" style="205"/>
    <col min="14850" max="14850" width="91.140625" style="205" customWidth="1"/>
    <col min="14851" max="15105" width="9.140625" style="205"/>
    <col min="15106" max="15106" width="91.140625" style="205" customWidth="1"/>
    <col min="15107" max="15361" width="9.140625" style="205"/>
    <col min="15362" max="15362" width="91.140625" style="205" customWidth="1"/>
    <col min="15363" max="15617" width="9.140625" style="205"/>
    <col min="15618" max="15618" width="91.140625" style="205" customWidth="1"/>
    <col min="15619" max="15873" width="9.140625" style="205"/>
    <col min="15874" max="15874" width="91.140625" style="205" customWidth="1"/>
    <col min="15875" max="16129" width="9.140625" style="205"/>
    <col min="16130" max="16130" width="91.140625" style="205" customWidth="1"/>
    <col min="16131" max="16384" width="9.140625" style="205"/>
  </cols>
  <sheetData>
    <row r="1" spans="1:6" s="62" customFormat="1" ht="28.15" customHeight="1" x14ac:dyDescent="0.25">
      <c r="A1" s="61" t="str">
        <f>'Balance Sheet'!A1</f>
        <v>The PCC of St Ledger's Church, Ambridge</v>
      </c>
    </row>
    <row r="2" spans="1:6" s="62" customFormat="1" ht="25.9" customHeight="1" x14ac:dyDescent="0.25">
      <c r="A2" s="61" t="str">
        <f>'Balance Sheet'!A2</f>
        <v>Financial Statements for the Year Ended 31st December 2018</v>
      </c>
    </row>
    <row r="3" spans="1:6" s="61" customFormat="1" ht="15.75" x14ac:dyDescent="0.25">
      <c r="B3" s="199"/>
    </row>
    <row r="4" spans="1:6" ht="15.75" x14ac:dyDescent="0.25">
      <c r="B4" s="61"/>
    </row>
    <row r="5" spans="1:6" ht="15.75" x14ac:dyDescent="0.25">
      <c r="A5" s="206" t="s">
        <v>30</v>
      </c>
    </row>
    <row r="6" spans="1:6" ht="75.75" x14ac:dyDescent="0.25">
      <c r="B6" s="207" t="s">
        <v>271</v>
      </c>
      <c r="E6" s="206"/>
      <c r="F6" s="207"/>
    </row>
    <row r="7" spans="1:6" ht="90.75" x14ac:dyDescent="0.25">
      <c r="B7" s="207" t="s">
        <v>272</v>
      </c>
      <c r="E7" s="206"/>
      <c r="F7" s="207"/>
    </row>
    <row r="8" spans="1:6" ht="18" customHeight="1" x14ac:dyDescent="0.2">
      <c r="B8" s="207"/>
      <c r="F8" s="207"/>
    </row>
    <row r="9" spans="1:6" ht="15.75" x14ac:dyDescent="0.25">
      <c r="A9" s="206" t="s">
        <v>81</v>
      </c>
      <c r="B9" s="207"/>
      <c r="F9" s="207"/>
    </row>
    <row r="10" spans="1:6" ht="45.75" x14ac:dyDescent="0.25">
      <c r="B10" s="207" t="s">
        <v>82</v>
      </c>
      <c r="E10" s="206"/>
      <c r="F10" s="207"/>
    </row>
    <row r="11" spans="1:6" ht="15.75" customHeight="1" x14ac:dyDescent="0.25">
      <c r="B11" s="207"/>
      <c r="E11" s="206"/>
      <c r="F11" s="207"/>
    </row>
    <row r="12" spans="1:6" ht="15.75" x14ac:dyDescent="0.25">
      <c r="A12" s="206" t="s">
        <v>149</v>
      </c>
      <c r="B12" s="207"/>
      <c r="E12" s="206"/>
      <c r="F12" s="207"/>
    </row>
    <row r="13" spans="1:6" ht="30.75" x14ac:dyDescent="0.25">
      <c r="B13" s="207" t="s">
        <v>150</v>
      </c>
      <c r="E13" s="206"/>
      <c r="F13" s="207"/>
    </row>
    <row r="14" spans="1:6" ht="16.5" customHeight="1" x14ac:dyDescent="0.25">
      <c r="B14" s="207"/>
      <c r="E14" s="206"/>
      <c r="F14" s="207"/>
    </row>
    <row r="15" spans="1:6" ht="15.75" x14ac:dyDescent="0.25">
      <c r="A15" s="206" t="s">
        <v>152</v>
      </c>
      <c r="B15" s="207"/>
      <c r="E15" s="206"/>
      <c r="F15" s="207"/>
    </row>
    <row r="16" spans="1:6" ht="15.75" x14ac:dyDescent="0.25">
      <c r="B16" s="207" t="s">
        <v>151</v>
      </c>
      <c r="E16" s="206"/>
      <c r="F16" s="207"/>
    </row>
    <row r="17" spans="1:6" ht="15.75" x14ac:dyDescent="0.25">
      <c r="B17" s="207" t="s">
        <v>153</v>
      </c>
      <c r="E17" s="206"/>
      <c r="F17" s="207"/>
    </row>
    <row r="18" spans="1:6" ht="15" customHeight="1" x14ac:dyDescent="0.2">
      <c r="B18" s="207"/>
    </row>
    <row r="19" spans="1:6" ht="23.25" customHeight="1" x14ac:dyDescent="0.25">
      <c r="A19" s="430" t="s">
        <v>31</v>
      </c>
      <c r="B19" s="430"/>
      <c r="E19" s="207"/>
    </row>
    <row r="20" spans="1:6" ht="85.5" customHeight="1" x14ac:dyDescent="0.2">
      <c r="B20" s="64" t="s">
        <v>273</v>
      </c>
    </row>
    <row r="21" spans="1:6" ht="28.5" customHeight="1" x14ac:dyDescent="0.25">
      <c r="B21" s="64" t="s">
        <v>79</v>
      </c>
      <c r="E21" s="207"/>
    </row>
    <row r="22" spans="1:6" ht="30" x14ac:dyDescent="0.2">
      <c r="B22" s="207" t="s">
        <v>32</v>
      </c>
    </row>
    <row r="23" spans="1:6" ht="90" x14ac:dyDescent="0.2">
      <c r="B23" s="207" t="s">
        <v>33</v>
      </c>
      <c r="E23" s="207"/>
      <c r="F23" s="207"/>
    </row>
    <row r="24" spans="1:6" ht="75.75" x14ac:dyDescent="0.2">
      <c r="B24" s="64" t="s">
        <v>255</v>
      </c>
    </row>
    <row r="25" spans="1:6" ht="13.5" customHeight="1" x14ac:dyDescent="0.25">
      <c r="B25" s="64"/>
    </row>
    <row r="26" spans="1:6" ht="22.5" customHeight="1" x14ac:dyDescent="0.25">
      <c r="A26" s="206" t="s">
        <v>167</v>
      </c>
    </row>
    <row r="27" spans="1:6" ht="22.5" customHeight="1" x14ac:dyDescent="0.25">
      <c r="A27" s="212"/>
      <c r="B27" s="212"/>
    </row>
    <row r="28" spans="1:6" ht="22.5" customHeight="1" x14ac:dyDescent="0.25">
      <c r="A28" s="430" t="s">
        <v>155</v>
      </c>
      <c r="B28" s="430"/>
    </row>
    <row r="29" spans="1:6" ht="120.75" customHeight="1" x14ac:dyDescent="0.2">
      <c r="B29" s="207" t="s">
        <v>154</v>
      </c>
    </row>
    <row r="30" spans="1:6" ht="23.25" customHeight="1" x14ac:dyDescent="0.25">
      <c r="A30" s="430" t="s">
        <v>243</v>
      </c>
      <c r="B30" s="430"/>
    </row>
    <row r="31" spans="1:6" ht="78" customHeight="1" x14ac:dyDescent="0.2">
      <c r="B31" s="207" t="s">
        <v>331</v>
      </c>
    </row>
    <row r="32" spans="1:6" x14ac:dyDescent="0.2">
      <c r="B32" s="207"/>
    </row>
    <row r="33" spans="1:2" ht="15.75" x14ac:dyDescent="0.25">
      <c r="A33" s="430" t="s">
        <v>183</v>
      </c>
      <c r="B33" s="430"/>
    </row>
    <row r="34" spans="1:2" ht="45.75" x14ac:dyDescent="0.25">
      <c r="A34" s="212"/>
      <c r="B34" s="211" t="s">
        <v>253</v>
      </c>
    </row>
    <row r="35" spans="1:2" ht="45.75" x14ac:dyDescent="0.25">
      <c r="A35" s="212"/>
      <c r="B35" s="211" t="s">
        <v>184</v>
      </c>
    </row>
    <row r="36" spans="1:2" ht="14.25" customHeight="1" x14ac:dyDescent="0.25">
      <c r="B36" s="64" t="s">
        <v>1</v>
      </c>
    </row>
    <row r="37" spans="1:2" s="208" customFormat="1" ht="22.5" customHeight="1" x14ac:dyDescent="0.25">
      <c r="A37" s="430" t="s">
        <v>24</v>
      </c>
      <c r="B37" s="430"/>
    </row>
    <row r="38" spans="1:2" s="208" customFormat="1" ht="30" x14ac:dyDescent="0.2">
      <c r="B38" s="207" t="s">
        <v>15</v>
      </c>
    </row>
    <row r="39" spans="1:2" s="208" customFormat="1" ht="75" x14ac:dyDescent="0.2">
      <c r="B39" s="207" t="s">
        <v>12</v>
      </c>
    </row>
    <row r="40" spans="1:2" ht="61.5" customHeight="1" x14ac:dyDescent="0.2">
      <c r="B40" s="211" t="s">
        <v>302</v>
      </c>
    </row>
    <row r="41" spans="1:2" ht="30" x14ac:dyDescent="0.2">
      <c r="B41" s="211" t="s">
        <v>254</v>
      </c>
    </row>
    <row r="43" spans="1:2" ht="15.75" x14ac:dyDescent="0.25">
      <c r="A43" s="430" t="s">
        <v>18</v>
      </c>
      <c r="B43" s="430"/>
    </row>
    <row r="44" spans="1:2" ht="45" x14ac:dyDescent="0.2">
      <c r="A44" s="208"/>
      <c r="B44" s="207" t="s">
        <v>156</v>
      </c>
    </row>
    <row r="45" spans="1:2" x14ac:dyDescent="0.2">
      <c r="A45" s="208"/>
      <c r="B45" s="207"/>
    </row>
    <row r="46" spans="1:2" ht="15.75" x14ac:dyDescent="0.25">
      <c r="A46" s="430" t="s">
        <v>157</v>
      </c>
      <c r="B46" s="430"/>
    </row>
    <row r="47" spans="1:2" ht="30" x14ac:dyDescent="0.2">
      <c r="A47" s="208"/>
      <c r="B47" s="207" t="s">
        <v>158</v>
      </c>
    </row>
    <row r="49" spans="1:2" ht="15.75" x14ac:dyDescent="0.25">
      <c r="A49" s="430" t="s">
        <v>303</v>
      </c>
      <c r="B49" s="430"/>
    </row>
    <row r="50" spans="1:2" ht="45" x14ac:dyDescent="0.2">
      <c r="A50" s="208"/>
      <c r="B50" s="207" t="s">
        <v>304</v>
      </c>
    </row>
  </sheetData>
  <mergeCells count="8">
    <mergeCell ref="A49:B49"/>
    <mergeCell ref="A46:B46"/>
    <mergeCell ref="A33:B33"/>
    <mergeCell ref="A37:B37"/>
    <mergeCell ref="A19:B19"/>
    <mergeCell ref="A28:B28"/>
    <mergeCell ref="A30:B30"/>
    <mergeCell ref="A43:B43"/>
  </mergeCells>
  <pageMargins left="0.23622047244094491" right="0.23622047244094491" top="0.15748031496062992" bottom="0.15748031496062992" header="7.874015748031496E-2" footer="7.874015748031496E-2"/>
  <pageSetup paperSize="9" orientation="portrait" r:id="rId1"/>
  <headerFooter alignWithMargins="0"/>
  <rowBreaks count="1" manualBreakCount="1">
    <brk id="4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22" workbookViewId="0">
      <selection activeCell="G28" sqref="G28"/>
    </sheetView>
  </sheetViews>
  <sheetFormatPr defaultRowHeight="12" x14ac:dyDescent="0.2"/>
  <cols>
    <col min="1" max="1" width="4.5703125" style="23" customWidth="1"/>
    <col min="2" max="2" width="33.7109375" style="14" customWidth="1"/>
    <col min="3" max="3" width="2.7109375" style="14" customWidth="1"/>
    <col min="4" max="4" width="10.5703125" style="14" customWidth="1"/>
    <col min="5" max="5" width="10" style="14" customWidth="1"/>
    <col min="6" max="6" width="10.28515625" style="14" customWidth="1"/>
    <col min="7" max="7" width="11.28515625" style="14" customWidth="1"/>
    <col min="8" max="8" width="10.28515625" style="14" customWidth="1"/>
    <col min="9" max="9" width="0.5703125" style="14" customWidth="1"/>
    <col min="10" max="10" width="10.28515625" style="14" customWidth="1"/>
    <col min="11" max="252" width="9.140625" style="14"/>
    <col min="253" max="253" width="4.85546875" style="14" customWidth="1"/>
    <col min="254" max="254" width="27.5703125" style="14" customWidth="1"/>
    <col min="255" max="255" width="9.140625" style="14"/>
    <col min="256" max="257" width="10.5703125" style="14" customWidth="1"/>
    <col min="258" max="258" width="10.28515625" style="14" customWidth="1"/>
    <col min="259" max="259" width="1.42578125" style="14" customWidth="1"/>
    <col min="260" max="260" width="10.5703125" style="14" customWidth="1"/>
    <col min="261" max="261" width="6.42578125" style="14" customWidth="1"/>
    <col min="262" max="508" width="9.140625" style="14"/>
    <col min="509" max="509" width="4.85546875" style="14" customWidth="1"/>
    <col min="510" max="510" width="27.5703125" style="14" customWidth="1"/>
    <col min="511" max="511" width="9.140625" style="14"/>
    <col min="512" max="513" width="10.5703125" style="14" customWidth="1"/>
    <col min="514" max="514" width="10.28515625" style="14" customWidth="1"/>
    <col min="515" max="515" width="1.42578125" style="14" customWidth="1"/>
    <col min="516" max="516" width="10.5703125" style="14" customWidth="1"/>
    <col min="517" max="517" width="6.42578125" style="14" customWidth="1"/>
    <col min="518" max="764" width="9.140625" style="14"/>
    <col min="765" max="765" width="4.85546875" style="14" customWidth="1"/>
    <col min="766" max="766" width="27.5703125" style="14" customWidth="1"/>
    <col min="767" max="767" width="9.140625" style="14"/>
    <col min="768" max="769" width="10.5703125" style="14" customWidth="1"/>
    <col min="770" max="770" width="10.28515625" style="14" customWidth="1"/>
    <col min="771" max="771" width="1.42578125" style="14" customWidth="1"/>
    <col min="772" max="772" width="10.5703125" style="14" customWidth="1"/>
    <col min="773" max="773" width="6.42578125" style="14" customWidth="1"/>
    <col min="774" max="1020" width="9.140625" style="14"/>
    <col min="1021" max="1021" width="4.85546875" style="14" customWidth="1"/>
    <col min="1022" max="1022" width="27.5703125" style="14" customWidth="1"/>
    <col min="1023" max="1023" width="9.140625" style="14"/>
    <col min="1024" max="1025" width="10.5703125" style="14" customWidth="1"/>
    <col min="1026" max="1026" width="10.28515625" style="14" customWidth="1"/>
    <col min="1027" max="1027" width="1.42578125" style="14" customWidth="1"/>
    <col min="1028" max="1028" width="10.5703125" style="14" customWidth="1"/>
    <col min="1029" max="1029" width="6.42578125" style="14" customWidth="1"/>
    <col min="1030" max="1276" width="9.140625" style="14"/>
    <col min="1277" max="1277" width="4.85546875" style="14" customWidth="1"/>
    <col min="1278" max="1278" width="27.5703125" style="14" customWidth="1"/>
    <col min="1279" max="1279" width="9.140625" style="14"/>
    <col min="1280" max="1281" width="10.5703125" style="14" customWidth="1"/>
    <col min="1282" max="1282" width="10.28515625" style="14" customWidth="1"/>
    <col min="1283" max="1283" width="1.42578125" style="14" customWidth="1"/>
    <col min="1284" max="1284" width="10.5703125" style="14" customWidth="1"/>
    <col min="1285" max="1285" width="6.42578125" style="14" customWidth="1"/>
    <col min="1286" max="1532" width="9.140625" style="14"/>
    <col min="1533" max="1533" width="4.85546875" style="14" customWidth="1"/>
    <col min="1534" max="1534" width="27.5703125" style="14" customWidth="1"/>
    <col min="1535" max="1535" width="9.140625" style="14"/>
    <col min="1536" max="1537" width="10.5703125" style="14" customWidth="1"/>
    <col min="1538" max="1538" width="10.28515625" style="14" customWidth="1"/>
    <col min="1539" max="1539" width="1.42578125" style="14" customWidth="1"/>
    <col min="1540" max="1540" width="10.5703125" style="14" customWidth="1"/>
    <col min="1541" max="1541" width="6.42578125" style="14" customWidth="1"/>
    <col min="1542" max="1788" width="9.140625" style="14"/>
    <col min="1789" max="1789" width="4.85546875" style="14" customWidth="1"/>
    <col min="1790" max="1790" width="27.5703125" style="14" customWidth="1"/>
    <col min="1791" max="1791" width="9.140625" style="14"/>
    <col min="1792" max="1793" width="10.5703125" style="14" customWidth="1"/>
    <col min="1794" max="1794" width="10.28515625" style="14" customWidth="1"/>
    <col min="1795" max="1795" width="1.42578125" style="14" customWidth="1"/>
    <col min="1796" max="1796" width="10.5703125" style="14" customWidth="1"/>
    <col min="1797" max="1797" width="6.42578125" style="14" customWidth="1"/>
    <col min="1798" max="2044" width="9.140625" style="14"/>
    <col min="2045" max="2045" width="4.85546875" style="14" customWidth="1"/>
    <col min="2046" max="2046" width="27.5703125" style="14" customWidth="1"/>
    <col min="2047" max="2047" width="9.140625" style="14"/>
    <col min="2048" max="2049" width="10.5703125" style="14" customWidth="1"/>
    <col min="2050" max="2050" width="10.28515625" style="14" customWidth="1"/>
    <col min="2051" max="2051" width="1.42578125" style="14" customWidth="1"/>
    <col min="2052" max="2052" width="10.5703125" style="14" customWidth="1"/>
    <col min="2053" max="2053" width="6.42578125" style="14" customWidth="1"/>
    <col min="2054" max="2300" width="9.140625" style="14"/>
    <col min="2301" max="2301" width="4.85546875" style="14" customWidth="1"/>
    <col min="2302" max="2302" width="27.5703125" style="14" customWidth="1"/>
    <col min="2303" max="2303" width="9.140625" style="14"/>
    <col min="2304" max="2305" width="10.5703125" style="14" customWidth="1"/>
    <col min="2306" max="2306" width="10.28515625" style="14" customWidth="1"/>
    <col min="2307" max="2307" width="1.42578125" style="14" customWidth="1"/>
    <col min="2308" max="2308" width="10.5703125" style="14" customWidth="1"/>
    <col min="2309" max="2309" width="6.42578125" style="14" customWidth="1"/>
    <col min="2310" max="2556" width="9.140625" style="14"/>
    <col min="2557" max="2557" width="4.85546875" style="14" customWidth="1"/>
    <col min="2558" max="2558" width="27.5703125" style="14" customWidth="1"/>
    <col min="2559" max="2559" width="9.140625" style="14"/>
    <col min="2560" max="2561" width="10.5703125" style="14" customWidth="1"/>
    <col min="2562" max="2562" width="10.28515625" style="14" customWidth="1"/>
    <col min="2563" max="2563" width="1.42578125" style="14" customWidth="1"/>
    <col min="2564" max="2564" width="10.5703125" style="14" customWidth="1"/>
    <col min="2565" max="2565" width="6.42578125" style="14" customWidth="1"/>
    <col min="2566" max="2812" width="9.140625" style="14"/>
    <col min="2813" max="2813" width="4.85546875" style="14" customWidth="1"/>
    <col min="2814" max="2814" width="27.5703125" style="14" customWidth="1"/>
    <col min="2815" max="2815" width="9.140625" style="14"/>
    <col min="2816" max="2817" width="10.5703125" style="14" customWidth="1"/>
    <col min="2818" max="2818" width="10.28515625" style="14" customWidth="1"/>
    <col min="2819" max="2819" width="1.42578125" style="14" customWidth="1"/>
    <col min="2820" max="2820" width="10.5703125" style="14" customWidth="1"/>
    <col min="2821" max="2821" width="6.42578125" style="14" customWidth="1"/>
    <col min="2822" max="3068" width="9.140625" style="14"/>
    <col min="3069" max="3069" width="4.85546875" style="14" customWidth="1"/>
    <col min="3070" max="3070" width="27.5703125" style="14" customWidth="1"/>
    <col min="3071" max="3071" width="9.140625" style="14"/>
    <col min="3072" max="3073" width="10.5703125" style="14" customWidth="1"/>
    <col min="3074" max="3074" width="10.28515625" style="14" customWidth="1"/>
    <col min="3075" max="3075" width="1.42578125" style="14" customWidth="1"/>
    <col min="3076" max="3076" width="10.5703125" style="14" customWidth="1"/>
    <col min="3077" max="3077" width="6.42578125" style="14" customWidth="1"/>
    <col min="3078" max="3324" width="9.140625" style="14"/>
    <col min="3325" max="3325" width="4.85546875" style="14" customWidth="1"/>
    <col min="3326" max="3326" width="27.5703125" style="14" customWidth="1"/>
    <col min="3327" max="3327" width="9.140625" style="14"/>
    <col min="3328" max="3329" width="10.5703125" style="14" customWidth="1"/>
    <col min="3330" max="3330" width="10.28515625" style="14" customWidth="1"/>
    <col min="3331" max="3331" width="1.42578125" style="14" customWidth="1"/>
    <col min="3332" max="3332" width="10.5703125" style="14" customWidth="1"/>
    <col min="3333" max="3333" width="6.42578125" style="14" customWidth="1"/>
    <col min="3334" max="3580" width="9.140625" style="14"/>
    <col min="3581" max="3581" width="4.85546875" style="14" customWidth="1"/>
    <col min="3582" max="3582" width="27.5703125" style="14" customWidth="1"/>
    <col min="3583" max="3583" width="9.140625" style="14"/>
    <col min="3584" max="3585" width="10.5703125" style="14" customWidth="1"/>
    <col min="3586" max="3586" width="10.28515625" style="14" customWidth="1"/>
    <col min="3587" max="3587" width="1.42578125" style="14" customWidth="1"/>
    <col min="3588" max="3588" width="10.5703125" style="14" customWidth="1"/>
    <col min="3589" max="3589" width="6.42578125" style="14" customWidth="1"/>
    <col min="3590" max="3836" width="9.140625" style="14"/>
    <col min="3837" max="3837" width="4.85546875" style="14" customWidth="1"/>
    <col min="3838" max="3838" width="27.5703125" style="14" customWidth="1"/>
    <col min="3839" max="3839" width="9.140625" style="14"/>
    <col min="3840" max="3841" width="10.5703125" style="14" customWidth="1"/>
    <col min="3842" max="3842" width="10.28515625" style="14" customWidth="1"/>
    <col min="3843" max="3843" width="1.42578125" style="14" customWidth="1"/>
    <col min="3844" max="3844" width="10.5703125" style="14" customWidth="1"/>
    <col min="3845" max="3845" width="6.42578125" style="14" customWidth="1"/>
    <col min="3846" max="4092" width="9.140625" style="14"/>
    <col min="4093" max="4093" width="4.85546875" style="14" customWidth="1"/>
    <col min="4094" max="4094" width="27.5703125" style="14" customWidth="1"/>
    <col min="4095" max="4095" width="9.140625" style="14"/>
    <col min="4096" max="4097" width="10.5703125" style="14" customWidth="1"/>
    <col min="4098" max="4098" width="10.28515625" style="14" customWidth="1"/>
    <col min="4099" max="4099" width="1.42578125" style="14" customWidth="1"/>
    <col min="4100" max="4100" width="10.5703125" style="14" customWidth="1"/>
    <col min="4101" max="4101" width="6.42578125" style="14" customWidth="1"/>
    <col min="4102" max="4348" width="9.140625" style="14"/>
    <col min="4349" max="4349" width="4.85546875" style="14" customWidth="1"/>
    <col min="4350" max="4350" width="27.5703125" style="14" customWidth="1"/>
    <col min="4351" max="4351" width="9.140625" style="14"/>
    <col min="4352" max="4353" width="10.5703125" style="14" customWidth="1"/>
    <col min="4354" max="4354" width="10.28515625" style="14" customWidth="1"/>
    <col min="4355" max="4355" width="1.42578125" style="14" customWidth="1"/>
    <col min="4356" max="4356" width="10.5703125" style="14" customWidth="1"/>
    <col min="4357" max="4357" width="6.42578125" style="14" customWidth="1"/>
    <col min="4358" max="4604" width="9.140625" style="14"/>
    <col min="4605" max="4605" width="4.85546875" style="14" customWidth="1"/>
    <col min="4606" max="4606" width="27.5703125" style="14" customWidth="1"/>
    <col min="4607" max="4607" width="9.140625" style="14"/>
    <col min="4608" max="4609" width="10.5703125" style="14" customWidth="1"/>
    <col min="4610" max="4610" width="10.28515625" style="14" customWidth="1"/>
    <col min="4611" max="4611" width="1.42578125" style="14" customWidth="1"/>
    <col min="4612" max="4612" width="10.5703125" style="14" customWidth="1"/>
    <col min="4613" max="4613" width="6.42578125" style="14" customWidth="1"/>
    <col min="4614" max="4860" width="9.140625" style="14"/>
    <col min="4861" max="4861" width="4.85546875" style="14" customWidth="1"/>
    <col min="4862" max="4862" width="27.5703125" style="14" customWidth="1"/>
    <col min="4863" max="4863" width="9.140625" style="14"/>
    <col min="4864" max="4865" width="10.5703125" style="14" customWidth="1"/>
    <col min="4866" max="4866" width="10.28515625" style="14" customWidth="1"/>
    <col min="4867" max="4867" width="1.42578125" style="14" customWidth="1"/>
    <col min="4868" max="4868" width="10.5703125" style="14" customWidth="1"/>
    <col min="4869" max="4869" width="6.42578125" style="14" customWidth="1"/>
    <col min="4870" max="5116" width="9.140625" style="14"/>
    <col min="5117" max="5117" width="4.85546875" style="14" customWidth="1"/>
    <col min="5118" max="5118" width="27.5703125" style="14" customWidth="1"/>
    <col min="5119" max="5119" width="9.140625" style="14"/>
    <col min="5120" max="5121" width="10.5703125" style="14" customWidth="1"/>
    <col min="5122" max="5122" width="10.28515625" style="14" customWidth="1"/>
    <col min="5123" max="5123" width="1.42578125" style="14" customWidth="1"/>
    <col min="5124" max="5124" width="10.5703125" style="14" customWidth="1"/>
    <col min="5125" max="5125" width="6.42578125" style="14" customWidth="1"/>
    <col min="5126" max="5372" width="9.140625" style="14"/>
    <col min="5373" max="5373" width="4.85546875" style="14" customWidth="1"/>
    <col min="5374" max="5374" width="27.5703125" style="14" customWidth="1"/>
    <col min="5375" max="5375" width="9.140625" style="14"/>
    <col min="5376" max="5377" width="10.5703125" style="14" customWidth="1"/>
    <col min="5378" max="5378" width="10.28515625" style="14" customWidth="1"/>
    <col min="5379" max="5379" width="1.42578125" style="14" customWidth="1"/>
    <col min="5380" max="5380" width="10.5703125" style="14" customWidth="1"/>
    <col min="5381" max="5381" width="6.42578125" style="14" customWidth="1"/>
    <col min="5382" max="5628" width="9.140625" style="14"/>
    <col min="5629" max="5629" width="4.85546875" style="14" customWidth="1"/>
    <col min="5630" max="5630" width="27.5703125" style="14" customWidth="1"/>
    <col min="5631" max="5631" width="9.140625" style="14"/>
    <col min="5632" max="5633" width="10.5703125" style="14" customWidth="1"/>
    <col min="5634" max="5634" width="10.28515625" style="14" customWidth="1"/>
    <col min="5635" max="5635" width="1.42578125" style="14" customWidth="1"/>
    <col min="5636" max="5636" width="10.5703125" style="14" customWidth="1"/>
    <col min="5637" max="5637" width="6.42578125" style="14" customWidth="1"/>
    <col min="5638" max="5884" width="9.140625" style="14"/>
    <col min="5885" max="5885" width="4.85546875" style="14" customWidth="1"/>
    <col min="5886" max="5886" width="27.5703125" style="14" customWidth="1"/>
    <col min="5887" max="5887" width="9.140625" style="14"/>
    <col min="5888" max="5889" width="10.5703125" style="14" customWidth="1"/>
    <col min="5890" max="5890" width="10.28515625" style="14" customWidth="1"/>
    <col min="5891" max="5891" width="1.42578125" style="14" customWidth="1"/>
    <col min="5892" max="5892" width="10.5703125" style="14" customWidth="1"/>
    <col min="5893" max="5893" width="6.42578125" style="14" customWidth="1"/>
    <col min="5894" max="6140" width="9.140625" style="14"/>
    <col min="6141" max="6141" width="4.85546875" style="14" customWidth="1"/>
    <col min="6142" max="6142" width="27.5703125" style="14" customWidth="1"/>
    <col min="6143" max="6143" width="9.140625" style="14"/>
    <col min="6144" max="6145" width="10.5703125" style="14" customWidth="1"/>
    <col min="6146" max="6146" width="10.28515625" style="14" customWidth="1"/>
    <col min="6147" max="6147" width="1.42578125" style="14" customWidth="1"/>
    <col min="6148" max="6148" width="10.5703125" style="14" customWidth="1"/>
    <col min="6149" max="6149" width="6.42578125" style="14" customWidth="1"/>
    <col min="6150" max="6396" width="9.140625" style="14"/>
    <col min="6397" max="6397" width="4.85546875" style="14" customWidth="1"/>
    <col min="6398" max="6398" width="27.5703125" style="14" customWidth="1"/>
    <col min="6399" max="6399" width="9.140625" style="14"/>
    <col min="6400" max="6401" width="10.5703125" style="14" customWidth="1"/>
    <col min="6402" max="6402" width="10.28515625" style="14" customWidth="1"/>
    <col min="6403" max="6403" width="1.42578125" style="14" customWidth="1"/>
    <col min="6404" max="6404" width="10.5703125" style="14" customWidth="1"/>
    <col min="6405" max="6405" width="6.42578125" style="14" customWidth="1"/>
    <col min="6406" max="6652" width="9.140625" style="14"/>
    <col min="6653" max="6653" width="4.85546875" style="14" customWidth="1"/>
    <col min="6654" max="6654" width="27.5703125" style="14" customWidth="1"/>
    <col min="6655" max="6655" width="9.140625" style="14"/>
    <col min="6656" max="6657" width="10.5703125" style="14" customWidth="1"/>
    <col min="6658" max="6658" width="10.28515625" style="14" customWidth="1"/>
    <col min="6659" max="6659" width="1.42578125" style="14" customWidth="1"/>
    <col min="6660" max="6660" width="10.5703125" style="14" customWidth="1"/>
    <col min="6661" max="6661" width="6.42578125" style="14" customWidth="1"/>
    <col min="6662" max="6908" width="9.140625" style="14"/>
    <col min="6909" max="6909" width="4.85546875" style="14" customWidth="1"/>
    <col min="6910" max="6910" width="27.5703125" style="14" customWidth="1"/>
    <col min="6911" max="6911" width="9.140625" style="14"/>
    <col min="6912" max="6913" width="10.5703125" style="14" customWidth="1"/>
    <col min="6914" max="6914" width="10.28515625" style="14" customWidth="1"/>
    <col min="6915" max="6915" width="1.42578125" style="14" customWidth="1"/>
    <col min="6916" max="6916" width="10.5703125" style="14" customWidth="1"/>
    <col min="6917" max="6917" width="6.42578125" style="14" customWidth="1"/>
    <col min="6918" max="7164" width="9.140625" style="14"/>
    <col min="7165" max="7165" width="4.85546875" style="14" customWidth="1"/>
    <col min="7166" max="7166" width="27.5703125" style="14" customWidth="1"/>
    <col min="7167" max="7167" width="9.140625" style="14"/>
    <col min="7168" max="7169" width="10.5703125" style="14" customWidth="1"/>
    <col min="7170" max="7170" width="10.28515625" style="14" customWidth="1"/>
    <col min="7171" max="7171" width="1.42578125" style="14" customWidth="1"/>
    <col min="7172" max="7172" width="10.5703125" style="14" customWidth="1"/>
    <col min="7173" max="7173" width="6.42578125" style="14" customWidth="1"/>
    <col min="7174" max="7420" width="9.140625" style="14"/>
    <col min="7421" max="7421" width="4.85546875" style="14" customWidth="1"/>
    <col min="7422" max="7422" width="27.5703125" style="14" customWidth="1"/>
    <col min="7423" max="7423" width="9.140625" style="14"/>
    <col min="7424" max="7425" width="10.5703125" style="14" customWidth="1"/>
    <col min="7426" max="7426" width="10.28515625" style="14" customWidth="1"/>
    <col min="7427" max="7427" width="1.42578125" style="14" customWidth="1"/>
    <col min="7428" max="7428" width="10.5703125" style="14" customWidth="1"/>
    <col min="7429" max="7429" width="6.42578125" style="14" customWidth="1"/>
    <col min="7430" max="7676" width="9.140625" style="14"/>
    <col min="7677" max="7677" width="4.85546875" style="14" customWidth="1"/>
    <col min="7678" max="7678" width="27.5703125" style="14" customWidth="1"/>
    <col min="7679" max="7679" width="9.140625" style="14"/>
    <col min="7680" max="7681" width="10.5703125" style="14" customWidth="1"/>
    <col min="7682" max="7682" width="10.28515625" style="14" customWidth="1"/>
    <col min="7683" max="7683" width="1.42578125" style="14" customWidth="1"/>
    <col min="7684" max="7684" width="10.5703125" style="14" customWidth="1"/>
    <col min="7685" max="7685" width="6.42578125" style="14" customWidth="1"/>
    <col min="7686" max="7932" width="9.140625" style="14"/>
    <col min="7933" max="7933" width="4.85546875" style="14" customWidth="1"/>
    <col min="7934" max="7934" width="27.5703125" style="14" customWidth="1"/>
    <col min="7935" max="7935" width="9.140625" style="14"/>
    <col min="7936" max="7937" width="10.5703125" style="14" customWidth="1"/>
    <col min="7938" max="7938" width="10.28515625" style="14" customWidth="1"/>
    <col min="7939" max="7939" width="1.42578125" style="14" customWidth="1"/>
    <col min="7940" max="7940" width="10.5703125" style="14" customWidth="1"/>
    <col min="7941" max="7941" width="6.42578125" style="14" customWidth="1"/>
    <col min="7942" max="8188" width="9.140625" style="14"/>
    <col min="8189" max="8189" width="4.85546875" style="14" customWidth="1"/>
    <col min="8190" max="8190" width="27.5703125" style="14" customWidth="1"/>
    <col min="8191" max="8191" width="9.140625" style="14"/>
    <col min="8192" max="8193" width="10.5703125" style="14" customWidth="1"/>
    <col min="8194" max="8194" width="10.28515625" style="14" customWidth="1"/>
    <col min="8195" max="8195" width="1.42578125" style="14" customWidth="1"/>
    <col min="8196" max="8196" width="10.5703125" style="14" customWidth="1"/>
    <col min="8197" max="8197" width="6.42578125" style="14" customWidth="1"/>
    <col min="8198" max="8444" width="9.140625" style="14"/>
    <col min="8445" max="8445" width="4.85546875" style="14" customWidth="1"/>
    <col min="8446" max="8446" width="27.5703125" style="14" customWidth="1"/>
    <col min="8447" max="8447" width="9.140625" style="14"/>
    <col min="8448" max="8449" width="10.5703125" style="14" customWidth="1"/>
    <col min="8450" max="8450" width="10.28515625" style="14" customWidth="1"/>
    <col min="8451" max="8451" width="1.42578125" style="14" customWidth="1"/>
    <col min="8452" max="8452" width="10.5703125" style="14" customWidth="1"/>
    <col min="8453" max="8453" width="6.42578125" style="14" customWidth="1"/>
    <col min="8454" max="8700" width="9.140625" style="14"/>
    <col min="8701" max="8701" width="4.85546875" style="14" customWidth="1"/>
    <col min="8702" max="8702" width="27.5703125" style="14" customWidth="1"/>
    <col min="8703" max="8703" width="9.140625" style="14"/>
    <col min="8704" max="8705" width="10.5703125" style="14" customWidth="1"/>
    <col min="8706" max="8706" width="10.28515625" style="14" customWidth="1"/>
    <col min="8707" max="8707" width="1.42578125" style="14" customWidth="1"/>
    <col min="8708" max="8708" width="10.5703125" style="14" customWidth="1"/>
    <col min="8709" max="8709" width="6.42578125" style="14" customWidth="1"/>
    <col min="8710" max="8956" width="9.140625" style="14"/>
    <col min="8957" max="8957" width="4.85546875" style="14" customWidth="1"/>
    <col min="8958" max="8958" width="27.5703125" style="14" customWidth="1"/>
    <col min="8959" max="8959" width="9.140625" style="14"/>
    <col min="8960" max="8961" width="10.5703125" style="14" customWidth="1"/>
    <col min="8962" max="8962" width="10.28515625" style="14" customWidth="1"/>
    <col min="8963" max="8963" width="1.42578125" style="14" customWidth="1"/>
    <col min="8964" max="8964" width="10.5703125" style="14" customWidth="1"/>
    <col min="8965" max="8965" width="6.42578125" style="14" customWidth="1"/>
    <col min="8966" max="9212" width="9.140625" style="14"/>
    <col min="9213" max="9213" width="4.85546875" style="14" customWidth="1"/>
    <col min="9214" max="9214" width="27.5703125" style="14" customWidth="1"/>
    <col min="9215" max="9215" width="9.140625" style="14"/>
    <col min="9216" max="9217" width="10.5703125" style="14" customWidth="1"/>
    <col min="9218" max="9218" width="10.28515625" style="14" customWidth="1"/>
    <col min="9219" max="9219" width="1.42578125" style="14" customWidth="1"/>
    <col min="9220" max="9220" width="10.5703125" style="14" customWidth="1"/>
    <col min="9221" max="9221" width="6.42578125" style="14" customWidth="1"/>
    <col min="9222" max="9468" width="9.140625" style="14"/>
    <col min="9469" max="9469" width="4.85546875" style="14" customWidth="1"/>
    <col min="9470" max="9470" width="27.5703125" style="14" customWidth="1"/>
    <col min="9471" max="9471" width="9.140625" style="14"/>
    <col min="9472" max="9473" width="10.5703125" style="14" customWidth="1"/>
    <col min="9474" max="9474" width="10.28515625" style="14" customWidth="1"/>
    <col min="9475" max="9475" width="1.42578125" style="14" customWidth="1"/>
    <col min="9476" max="9476" width="10.5703125" style="14" customWidth="1"/>
    <col min="9477" max="9477" width="6.42578125" style="14" customWidth="1"/>
    <col min="9478" max="9724" width="9.140625" style="14"/>
    <col min="9725" max="9725" width="4.85546875" style="14" customWidth="1"/>
    <col min="9726" max="9726" width="27.5703125" style="14" customWidth="1"/>
    <col min="9727" max="9727" width="9.140625" style="14"/>
    <col min="9728" max="9729" width="10.5703125" style="14" customWidth="1"/>
    <col min="9730" max="9730" width="10.28515625" style="14" customWidth="1"/>
    <col min="9731" max="9731" width="1.42578125" style="14" customWidth="1"/>
    <col min="9732" max="9732" width="10.5703125" style="14" customWidth="1"/>
    <col min="9733" max="9733" width="6.42578125" style="14" customWidth="1"/>
    <col min="9734" max="9980" width="9.140625" style="14"/>
    <col min="9981" max="9981" width="4.85546875" style="14" customWidth="1"/>
    <col min="9982" max="9982" width="27.5703125" style="14" customWidth="1"/>
    <col min="9983" max="9983" width="9.140625" style="14"/>
    <col min="9984" max="9985" width="10.5703125" style="14" customWidth="1"/>
    <col min="9986" max="9986" width="10.28515625" style="14" customWidth="1"/>
    <col min="9987" max="9987" width="1.42578125" style="14" customWidth="1"/>
    <col min="9988" max="9988" width="10.5703125" style="14" customWidth="1"/>
    <col min="9989" max="9989" width="6.42578125" style="14" customWidth="1"/>
    <col min="9990" max="10236" width="9.140625" style="14"/>
    <col min="10237" max="10237" width="4.85546875" style="14" customWidth="1"/>
    <col min="10238" max="10238" width="27.5703125" style="14" customWidth="1"/>
    <col min="10239" max="10239" width="9.140625" style="14"/>
    <col min="10240" max="10241" width="10.5703125" style="14" customWidth="1"/>
    <col min="10242" max="10242" width="10.28515625" style="14" customWidth="1"/>
    <col min="10243" max="10243" width="1.42578125" style="14" customWidth="1"/>
    <col min="10244" max="10244" width="10.5703125" style="14" customWidth="1"/>
    <col min="10245" max="10245" width="6.42578125" style="14" customWidth="1"/>
    <col min="10246" max="10492" width="9.140625" style="14"/>
    <col min="10493" max="10493" width="4.85546875" style="14" customWidth="1"/>
    <col min="10494" max="10494" width="27.5703125" style="14" customWidth="1"/>
    <col min="10495" max="10495" width="9.140625" style="14"/>
    <col min="10496" max="10497" width="10.5703125" style="14" customWidth="1"/>
    <col min="10498" max="10498" width="10.28515625" style="14" customWidth="1"/>
    <col min="10499" max="10499" width="1.42578125" style="14" customWidth="1"/>
    <col min="10500" max="10500" width="10.5703125" style="14" customWidth="1"/>
    <col min="10501" max="10501" width="6.42578125" style="14" customWidth="1"/>
    <col min="10502" max="10748" width="9.140625" style="14"/>
    <col min="10749" max="10749" width="4.85546875" style="14" customWidth="1"/>
    <col min="10750" max="10750" width="27.5703125" style="14" customWidth="1"/>
    <col min="10751" max="10751" width="9.140625" style="14"/>
    <col min="10752" max="10753" width="10.5703125" style="14" customWidth="1"/>
    <col min="10754" max="10754" width="10.28515625" style="14" customWidth="1"/>
    <col min="10755" max="10755" width="1.42578125" style="14" customWidth="1"/>
    <col min="10756" max="10756" width="10.5703125" style="14" customWidth="1"/>
    <col min="10757" max="10757" width="6.42578125" style="14" customWidth="1"/>
    <col min="10758" max="11004" width="9.140625" style="14"/>
    <col min="11005" max="11005" width="4.85546875" style="14" customWidth="1"/>
    <col min="11006" max="11006" width="27.5703125" style="14" customWidth="1"/>
    <col min="11007" max="11007" width="9.140625" style="14"/>
    <col min="11008" max="11009" width="10.5703125" style="14" customWidth="1"/>
    <col min="11010" max="11010" width="10.28515625" style="14" customWidth="1"/>
    <col min="11011" max="11011" width="1.42578125" style="14" customWidth="1"/>
    <col min="11012" max="11012" width="10.5703125" style="14" customWidth="1"/>
    <col min="11013" max="11013" width="6.42578125" style="14" customWidth="1"/>
    <col min="11014" max="11260" width="9.140625" style="14"/>
    <col min="11261" max="11261" width="4.85546875" style="14" customWidth="1"/>
    <col min="11262" max="11262" width="27.5703125" style="14" customWidth="1"/>
    <col min="11263" max="11263" width="9.140625" style="14"/>
    <col min="11264" max="11265" width="10.5703125" style="14" customWidth="1"/>
    <col min="11266" max="11266" width="10.28515625" style="14" customWidth="1"/>
    <col min="11267" max="11267" width="1.42578125" style="14" customWidth="1"/>
    <col min="11268" max="11268" width="10.5703125" style="14" customWidth="1"/>
    <col min="11269" max="11269" width="6.42578125" style="14" customWidth="1"/>
    <col min="11270" max="11516" width="9.140625" style="14"/>
    <col min="11517" max="11517" width="4.85546875" style="14" customWidth="1"/>
    <col min="11518" max="11518" width="27.5703125" style="14" customWidth="1"/>
    <col min="11519" max="11519" width="9.140625" style="14"/>
    <col min="11520" max="11521" width="10.5703125" style="14" customWidth="1"/>
    <col min="11522" max="11522" width="10.28515625" style="14" customWidth="1"/>
    <col min="11523" max="11523" width="1.42578125" style="14" customWidth="1"/>
    <col min="11524" max="11524" width="10.5703125" style="14" customWidth="1"/>
    <col min="11525" max="11525" width="6.42578125" style="14" customWidth="1"/>
    <col min="11526" max="11772" width="9.140625" style="14"/>
    <col min="11773" max="11773" width="4.85546875" style="14" customWidth="1"/>
    <col min="11774" max="11774" width="27.5703125" style="14" customWidth="1"/>
    <col min="11775" max="11775" width="9.140625" style="14"/>
    <col min="11776" max="11777" width="10.5703125" style="14" customWidth="1"/>
    <col min="11778" max="11778" width="10.28515625" style="14" customWidth="1"/>
    <col min="11779" max="11779" width="1.42578125" style="14" customWidth="1"/>
    <col min="11780" max="11780" width="10.5703125" style="14" customWidth="1"/>
    <col min="11781" max="11781" width="6.42578125" style="14" customWidth="1"/>
    <col min="11782" max="12028" width="9.140625" style="14"/>
    <col min="12029" max="12029" width="4.85546875" style="14" customWidth="1"/>
    <col min="12030" max="12030" width="27.5703125" style="14" customWidth="1"/>
    <col min="12031" max="12031" width="9.140625" style="14"/>
    <col min="12032" max="12033" width="10.5703125" style="14" customWidth="1"/>
    <col min="12034" max="12034" width="10.28515625" style="14" customWidth="1"/>
    <col min="12035" max="12035" width="1.42578125" style="14" customWidth="1"/>
    <col min="12036" max="12036" width="10.5703125" style="14" customWidth="1"/>
    <col min="12037" max="12037" width="6.42578125" style="14" customWidth="1"/>
    <col min="12038" max="12284" width="9.140625" style="14"/>
    <col min="12285" max="12285" width="4.85546875" style="14" customWidth="1"/>
    <col min="12286" max="12286" width="27.5703125" style="14" customWidth="1"/>
    <col min="12287" max="12287" width="9.140625" style="14"/>
    <col min="12288" max="12289" width="10.5703125" style="14" customWidth="1"/>
    <col min="12290" max="12290" width="10.28515625" style="14" customWidth="1"/>
    <col min="12291" max="12291" width="1.42578125" style="14" customWidth="1"/>
    <col min="12292" max="12292" width="10.5703125" style="14" customWidth="1"/>
    <col min="12293" max="12293" width="6.42578125" style="14" customWidth="1"/>
    <col min="12294" max="12540" width="9.140625" style="14"/>
    <col min="12541" max="12541" width="4.85546875" style="14" customWidth="1"/>
    <col min="12542" max="12542" width="27.5703125" style="14" customWidth="1"/>
    <col min="12543" max="12543" width="9.140625" style="14"/>
    <col min="12544" max="12545" width="10.5703125" style="14" customWidth="1"/>
    <col min="12546" max="12546" width="10.28515625" style="14" customWidth="1"/>
    <col min="12547" max="12547" width="1.42578125" style="14" customWidth="1"/>
    <col min="12548" max="12548" width="10.5703125" style="14" customWidth="1"/>
    <col min="12549" max="12549" width="6.42578125" style="14" customWidth="1"/>
    <col min="12550" max="12796" width="9.140625" style="14"/>
    <col min="12797" max="12797" width="4.85546875" style="14" customWidth="1"/>
    <col min="12798" max="12798" width="27.5703125" style="14" customWidth="1"/>
    <col min="12799" max="12799" width="9.140625" style="14"/>
    <col min="12800" max="12801" width="10.5703125" style="14" customWidth="1"/>
    <col min="12802" max="12802" width="10.28515625" style="14" customWidth="1"/>
    <col min="12803" max="12803" width="1.42578125" style="14" customWidth="1"/>
    <col min="12804" max="12804" width="10.5703125" style="14" customWidth="1"/>
    <col min="12805" max="12805" width="6.42578125" style="14" customWidth="1"/>
    <col min="12806" max="13052" width="9.140625" style="14"/>
    <col min="13053" max="13053" width="4.85546875" style="14" customWidth="1"/>
    <col min="13054" max="13054" width="27.5703125" style="14" customWidth="1"/>
    <col min="13055" max="13055" width="9.140625" style="14"/>
    <col min="13056" max="13057" width="10.5703125" style="14" customWidth="1"/>
    <col min="13058" max="13058" width="10.28515625" style="14" customWidth="1"/>
    <col min="13059" max="13059" width="1.42578125" style="14" customWidth="1"/>
    <col min="13060" max="13060" width="10.5703125" style="14" customWidth="1"/>
    <col min="13061" max="13061" width="6.42578125" style="14" customWidth="1"/>
    <col min="13062" max="13308" width="9.140625" style="14"/>
    <col min="13309" max="13309" width="4.85546875" style="14" customWidth="1"/>
    <col min="13310" max="13310" width="27.5703125" style="14" customWidth="1"/>
    <col min="13311" max="13311" width="9.140625" style="14"/>
    <col min="13312" max="13313" width="10.5703125" style="14" customWidth="1"/>
    <col min="13314" max="13314" width="10.28515625" style="14" customWidth="1"/>
    <col min="13315" max="13315" width="1.42578125" style="14" customWidth="1"/>
    <col min="13316" max="13316" width="10.5703125" style="14" customWidth="1"/>
    <col min="13317" max="13317" width="6.42578125" style="14" customWidth="1"/>
    <col min="13318" max="13564" width="9.140625" style="14"/>
    <col min="13565" max="13565" width="4.85546875" style="14" customWidth="1"/>
    <col min="13566" max="13566" width="27.5703125" style="14" customWidth="1"/>
    <col min="13567" max="13567" width="9.140625" style="14"/>
    <col min="13568" max="13569" width="10.5703125" style="14" customWidth="1"/>
    <col min="13570" max="13570" width="10.28515625" style="14" customWidth="1"/>
    <col min="13571" max="13571" width="1.42578125" style="14" customWidth="1"/>
    <col min="13572" max="13572" width="10.5703125" style="14" customWidth="1"/>
    <col min="13573" max="13573" width="6.42578125" style="14" customWidth="1"/>
    <col min="13574" max="13820" width="9.140625" style="14"/>
    <col min="13821" max="13821" width="4.85546875" style="14" customWidth="1"/>
    <col min="13822" max="13822" width="27.5703125" style="14" customWidth="1"/>
    <col min="13823" max="13823" width="9.140625" style="14"/>
    <col min="13824" max="13825" width="10.5703125" style="14" customWidth="1"/>
    <col min="13826" max="13826" width="10.28515625" style="14" customWidth="1"/>
    <col min="13827" max="13827" width="1.42578125" style="14" customWidth="1"/>
    <col min="13828" max="13828" width="10.5703125" style="14" customWidth="1"/>
    <col min="13829" max="13829" width="6.42578125" style="14" customWidth="1"/>
    <col min="13830" max="14076" width="9.140625" style="14"/>
    <col min="14077" max="14077" width="4.85546875" style="14" customWidth="1"/>
    <col min="14078" max="14078" width="27.5703125" style="14" customWidth="1"/>
    <col min="14079" max="14079" width="9.140625" style="14"/>
    <col min="14080" max="14081" width="10.5703125" style="14" customWidth="1"/>
    <col min="14082" max="14082" width="10.28515625" style="14" customWidth="1"/>
    <col min="14083" max="14083" width="1.42578125" style="14" customWidth="1"/>
    <col min="14084" max="14084" width="10.5703125" style="14" customWidth="1"/>
    <col min="14085" max="14085" width="6.42578125" style="14" customWidth="1"/>
    <col min="14086" max="14332" width="9.140625" style="14"/>
    <col min="14333" max="14333" width="4.85546875" style="14" customWidth="1"/>
    <col min="14334" max="14334" width="27.5703125" style="14" customWidth="1"/>
    <col min="14335" max="14335" width="9.140625" style="14"/>
    <col min="14336" max="14337" width="10.5703125" style="14" customWidth="1"/>
    <col min="14338" max="14338" width="10.28515625" style="14" customWidth="1"/>
    <col min="14339" max="14339" width="1.42578125" style="14" customWidth="1"/>
    <col min="14340" max="14340" width="10.5703125" style="14" customWidth="1"/>
    <col min="14341" max="14341" width="6.42578125" style="14" customWidth="1"/>
    <col min="14342" max="14588" width="9.140625" style="14"/>
    <col min="14589" max="14589" width="4.85546875" style="14" customWidth="1"/>
    <col min="14590" max="14590" width="27.5703125" style="14" customWidth="1"/>
    <col min="14591" max="14591" width="9.140625" style="14"/>
    <col min="14592" max="14593" width="10.5703125" style="14" customWidth="1"/>
    <col min="14594" max="14594" width="10.28515625" style="14" customWidth="1"/>
    <col min="14595" max="14595" width="1.42578125" style="14" customWidth="1"/>
    <col min="14596" max="14596" width="10.5703125" style="14" customWidth="1"/>
    <col min="14597" max="14597" width="6.42578125" style="14" customWidth="1"/>
    <col min="14598" max="14844" width="9.140625" style="14"/>
    <col min="14845" max="14845" width="4.85546875" style="14" customWidth="1"/>
    <col min="14846" max="14846" width="27.5703125" style="14" customWidth="1"/>
    <col min="14847" max="14847" width="9.140625" style="14"/>
    <col min="14848" max="14849" width="10.5703125" style="14" customWidth="1"/>
    <col min="14850" max="14850" width="10.28515625" style="14" customWidth="1"/>
    <col min="14851" max="14851" width="1.42578125" style="14" customWidth="1"/>
    <col min="14852" max="14852" width="10.5703125" style="14" customWidth="1"/>
    <col min="14853" max="14853" width="6.42578125" style="14" customWidth="1"/>
    <col min="14854" max="15100" width="9.140625" style="14"/>
    <col min="15101" max="15101" width="4.85546875" style="14" customWidth="1"/>
    <col min="15102" max="15102" width="27.5703125" style="14" customWidth="1"/>
    <col min="15103" max="15103" width="9.140625" style="14"/>
    <col min="15104" max="15105" width="10.5703125" style="14" customWidth="1"/>
    <col min="15106" max="15106" width="10.28515625" style="14" customWidth="1"/>
    <col min="15107" max="15107" width="1.42578125" style="14" customWidth="1"/>
    <col min="15108" max="15108" width="10.5703125" style="14" customWidth="1"/>
    <col min="15109" max="15109" width="6.42578125" style="14" customWidth="1"/>
    <col min="15110" max="15356" width="9.140625" style="14"/>
    <col min="15357" max="15357" width="4.85546875" style="14" customWidth="1"/>
    <col min="15358" max="15358" width="27.5703125" style="14" customWidth="1"/>
    <col min="15359" max="15359" width="9.140625" style="14"/>
    <col min="15360" max="15361" width="10.5703125" style="14" customWidth="1"/>
    <col min="15362" max="15362" width="10.28515625" style="14" customWidth="1"/>
    <col min="15363" max="15363" width="1.42578125" style="14" customWidth="1"/>
    <col min="15364" max="15364" width="10.5703125" style="14" customWidth="1"/>
    <col min="15365" max="15365" width="6.42578125" style="14" customWidth="1"/>
    <col min="15366" max="15612" width="9.140625" style="14"/>
    <col min="15613" max="15613" width="4.85546875" style="14" customWidth="1"/>
    <col min="15614" max="15614" width="27.5703125" style="14" customWidth="1"/>
    <col min="15615" max="15615" width="9.140625" style="14"/>
    <col min="15616" max="15617" width="10.5703125" style="14" customWidth="1"/>
    <col min="15618" max="15618" width="10.28515625" style="14" customWidth="1"/>
    <col min="15619" max="15619" width="1.42578125" style="14" customWidth="1"/>
    <col min="15620" max="15620" width="10.5703125" style="14" customWidth="1"/>
    <col min="15621" max="15621" width="6.42578125" style="14" customWidth="1"/>
    <col min="15622" max="15868" width="9.140625" style="14"/>
    <col min="15869" max="15869" width="4.85546875" style="14" customWidth="1"/>
    <col min="15870" max="15870" width="27.5703125" style="14" customWidth="1"/>
    <col min="15871" max="15871" width="9.140625" style="14"/>
    <col min="15872" max="15873" width="10.5703125" style="14" customWidth="1"/>
    <col min="15874" max="15874" width="10.28515625" style="14" customWidth="1"/>
    <col min="15875" max="15875" width="1.42578125" style="14" customWidth="1"/>
    <col min="15876" max="15876" width="10.5703125" style="14" customWidth="1"/>
    <col min="15877" max="15877" width="6.42578125" style="14" customWidth="1"/>
    <col min="15878" max="16124" width="9.140625" style="14"/>
    <col min="16125" max="16125" width="4.85546875" style="14" customWidth="1"/>
    <col min="16126" max="16126" width="27.5703125" style="14" customWidth="1"/>
    <col min="16127" max="16127" width="9.140625" style="14"/>
    <col min="16128" max="16129" width="10.5703125" style="14" customWidth="1"/>
    <col min="16130" max="16130" width="10.28515625" style="14" customWidth="1"/>
    <col min="16131" max="16131" width="1.42578125" style="14" customWidth="1"/>
    <col min="16132" max="16132" width="10.5703125" style="14" customWidth="1"/>
    <col min="16133" max="16133" width="6.42578125" style="14" customWidth="1"/>
    <col min="16134" max="16384" width="9.140625" style="14"/>
  </cols>
  <sheetData>
    <row r="1" spans="1:15" ht="25.5" customHeight="1" x14ac:dyDescent="0.25">
      <c r="A1" s="61" t="str">
        <f>SOFA!A1</f>
        <v>The PCC of St Ledger's Church, Ambridge</v>
      </c>
      <c r="B1" s="30"/>
      <c r="C1" s="30"/>
      <c r="D1" s="30"/>
      <c r="E1" s="30"/>
      <c r="F1" s="30"/>
      <c r="G1" s="30"/>
      <c r="H1" s="30"/>
      <c r="I1" s="30"/>
    </row>
    <row r="2" spans="1:15" ht="25.5" customHeight="1" x14ac:dyDescent="0.25">
      <c r="A2" s="61" t="str">
        <f>SOFA!A2</f>
        <v>Financial Statements for the Year Ended 31st December 2018</v>
      </c>
      <c r="B2" s="30"/>
      <c r="C2" s="30"/>
      <c r="D2" s="30"/>
      <c r="E2" s="30"/>
      <c r="F2" s="30"/>
      <c r="G2" s="30"/>
      <c r="H2" s="30"/>
      <c r="I2" s="30"/>
    </row>
    <row r="3" spans="1:15" ht="25.5" customHeight="1" x14ac:dyDescent="0.2">
      <c r="A3" s="28"/>
      <c r="B3" s="28"/>
      <c r="C3" s="28"/>
      <c r="D3" s="28"/>
      <c r="E3" s="28"/>
      <c r="F3" s="28"/>
      <c r="G3" s="28"/>
      <c r="H3" s="28"/>
      <c r="I3" s="28"/>
    </row>
    <row r="4" spans="1:15" ht="16.5" customHeight="1" x14ac:dyDescent="0.2">
      <c r="F4" s="15"/>
      <c r="H4" s="20"/>
      <c r="I4" s="20"/>
      <c r="K4" s="25"/>
      <c r="L4" s="25"/>
      <c r="M4" s="25"/>
      <c r="N4" s="25"/>
      <c r="O4" s="25"/>
    </row>
    <row r="5" spans="1:15" ht="46.5" customHeight="1" x14ac:dyDescent="0.25">
      <c r="A5" s="431" t="s">
        <v>61</v>
      </c>
      <c r="B5" s="63" t="s">
        <v>173</v>
      </c>
      <c r="C5" s="23">
        <v>2</v>
      </c>
      <c r="D5" s="31" t="s">
        <v>161</v>
      </c>
      <c r="E5" s="31" t="s">
        <v>162</v>
      </c>
      <c r="F5" s="31" t="s">
        <v>163</v>
      </c>
      <c r="G5" s="31" t="s">
        <v>332</v>
      </c>
      <c r="H5" s="31" t="s">
        <v>288</v>
      </c>
      <c r="I5" s="32"/>
      <c r="J5" s="31" t="s">
        <v>289</v>
      </c>
    </row>
    <row r="6" spans="1:15" x14ac:dyDescent="0.2">
      <c r="A6" s="431"/>
      <c r="C6" s="23"/>
      <c r="D6" s="33"/>
      <c r="E6" s="33"/>
      <c r="F6" s="33"/>
      <c r="G6" s="33"/>
      <c r="H6" s="33"/>
      <c r="I6" s="34"/>
      <c r="J6" s="33"/>
    </row>
    <row r="7" spans="1:15" ht="27" customHeight="1" x14ac:dyDescent="0.2">
      <c r="B7" s="1" t="s">
        <v>16</v>
      </c>
      <c r="D7" s="33"/>
      <c r="E7" s="33"/>
      <c r="F7" s="33"/>
      <c r="G7" s="33"/>
      <c r="H7" s="33"/>
      <c r="I7" s="34"/>
      <c r="J7" s="33"/>
    </row>
    <row r="8" spans="1:15" ht="27" customHeight="1" x14ac:dyDescent="0.2">
      <c r="A8" s="14"/>
      <c r="B8" s="21" t="s">
        <v>159</v>
      </c>
      <c r="D8" s="33"/>
      <c r="E8" s="33"/>
      <c r="F8" s="33"/>
      <c r="G8" s="33"/>
      <c r="H8" s="33"/>
      <c r="I8" s="34"/>
      <c r="J8" s="33"/>
    </row>
    <row r="9" spans="1:15" ht="27" customHeight="1" x14ac:dyDescent="0.2">
      <c r="A9" s="35">
        <v>1</v>
      </c>
      <c r="B9" s="165" t="s">
        <v>36</v>
      </c>
      <c r="C9" s="23" t="s">
        <v>4</v>
      </c>
      <c r="D9" s="202"/>
      <c r="E9" s="202"/>
      <c r="F9" s="202"/>
      <c r="G9" s="202"/>
      <c r="H9" s="202">
        <f>SUM(D9:G9)</f>
        <v>0</v>
      </c>
      <c r="I9" s="229"/>
      <c r="J9" s="202"/>
    </row>
    <row r="10" spans="1:15" ht="27" customHeight="1" x14ac:dyDescent="0.2">
      <c r="A10" s="35">
        <v>2</v>
      </c>
      <c r="B10" s="165" t="s">
        <v>37</v>
      </c>
      <c r="C10" s="23"/>
      <c r="D10" s="202"/>
      <c r="E10" s="202"/>
      <c r="F10" s="202"/>
      <c r="G10" s="202"/>
      <c r="H10" s="202">
        <f t="shared" ref="H10:H15" si="0">SUM(D10:G10)</f>
        <v>0</v>
      </c>
      <c r="I10" s="230"/>
      <c r="J10" s="202"/>
    </row>
    <row r="11" spans="1:15" ht="26.25" customHeight="1" x14ac:dyDescent="0.2">
      <c r="A11" s="35">
        <v>3</v>
      </c>
      <c r="B11" s="165" t="s">
        <v>38</v>
      </c>
      <c r="C11" s="23"/>
      <c r="D11" s="202"/>
      <c r="E11" s="202"/>
      <c r="F11" s="202"/>
      <c r="G11" s="202"/>
      <c r="H11" s="202">
        <f t="shared" si="0"/>
        <v>0</v>
      </c>
      <c r="I11" s="230"/>
      <c r="J11" s="202"/>
    </row>
    <row r="12" spans="1:15" s="215" customFormat="1" ht="26.25" customHeight="1" x14ac:dyDescent="0.2">
      <c r="A12" s="213">
        <v>4</v>
      </c>
      <c r="B12" s="216" t="s">
        <v>39</v>
      </c>
      <c r="C12" s="214"/>
      <c r="D12" s="202"/>
      <c r="E12" s="202"/>
      <c r="F12" s="202"/>
      <c r="G12" s="202"/>
      <c r="H12" s="202">
        <f t="shared" si="0"/>
        <v>0</v>
      </c>
      <c r="I12" s="231"/>
      <c r="J12" s="202"/>
    </row>
    <row r="13" spans="1:15" ht="27" customHeight="1" x14ac:dyDescent="0.2">
      <c r="A13" s="35">
        <v>6</v>
      </c>
      <c r="B13" s="165" t="s">
        <v>306</v>
      </c>
      <c r="C13" s="23"/>
      <c r="D13" s="202"/>
      <c r="E13" s="202"/>
      <c r="F13" s="202"/>
      <c r="G13" s="202"/>
      <c r="H13" s="202">
        <f t="shared" si="0"/>
        <v>0</v>
      </c>
      <c r="I13" s="230"/>
      <c r="J13" s="202"/>
    </row>
    <row r="14" spans="1:15" ht="27" customHeight="1" x14ac:dyDescent="0.2">
      <c r="A14" s="35">
        <v>7</v>
      </c>
      <c r="B14" s="165" t="s">
        <v>305</v>
      </c>
      <c r="C14" s="23"/>
      <c r="D14" s="202"/>
      <c r="E14" s="202"/>
      <c r="F14" s="202"/>
      <c r="G14" s="202"/>
      <c r="H14" s="202">
        <f t="shared" si="0"/>
        <v>0</v>
      </c>
      <c r="I14" s="230"/>
      <c r="J14" s="202"/>
    </row>
    <row r="15" spans="1:15" ht="27" customHeight="1" thickBot="1" x14ac:dyDescent="0.25">
      <c r="A15" s="35">
        <v>8</v>
      </c>
      <c r="B15" s="165" t="s">
        <v>160</v>
      </c>
      <c r="C15" s="23"/>
      <c r="D15" s="202"/>
      <c r="E15" s="202"/>
      <c r="F15" s="202"/>
      <c r="G15" s="202"/>
      <c r="H15" s="203">
        <f t="shared" si="0"/>
        <v>0</v>
      </c>
      <c r="I15" s="232"/>
      <c r="J15" s="202"/>
    </row>
    <row r="16" spans="1:15" s="1" customFormat="1" ht="27" customHeight="1" thickBot="1" x14ac:dyDescent="0.25">
      <c r="A16" s="23"/>
      <c r="B16" s="17"/>
      <c r="C16" s="23"/>
      <c r="D16" s="233">
        <f>SUM(D9:D15)</f>
        <v>0</v>
      </c>
      <c r="E16" s="234">
        <f t="shared" ref="E16:J16" si="1">SUM(E9:E15)</f>
        <v>0</v>
      </c>
      <c r="F16" s="234">
        <f t="shared" si="1"/>
        <v>0</v>
      </c>
      <c r="G16" s="234">
        <f t="shared" si="1"/>
        <v>0</v>
      </c>
      <c r="H16" s="234">
        <f t="shared" si="1"/>
        <v>0</v>
      </c>
      <c r="I16" s="235">
        <f t="shared" si="1"/>
        <v>0</v>
      </c>
      <c r="J16" s="236">
        <f t="shared" si="1"/>
        <v>0</v>
      </c>
    </row>
    <row r="17" spans="1:10" ht="27" customHeight="1" x14ac:dyDescent="0.2">
      <c r="B17" s="26"/>
      <c r="C17" s="23"/>
      <c r="D17" s="237"/>
      <c r="E17" s="237"/>
      <c r="F17" s="237"/>
      <c r="G17" s="237"/>
      <c r="H17" s="237"/>
      <c r="I17" s="238"/>
      <c r="J17" s="237"/>
    </row>
    <row r="18" spans="1:10" ht="27" customHeight="1" x14ac:dyDescent="0.2">
      <c r="B18" s="1" t="s">
        <v>17</v>
      </c>
      <c r="D18" s="45"/>
      <c r="E18" s="45"/>
      <c r="F18" s="45"/>
      <c r="G18" s="45"/>
      <c r="H18" s="45"/>
      <c r="I18" s="230"/>
      <c r="J18" s="45"/>
    </row>
    <row r="19" spans="1:10" ht="27" customHeight="1" x14ac:dyDescent="0.2">
      <c r="A19" s="14"/>
      <c r="B19" s="21" t="s">
        <v>165</v>
      </c>
      <c r="C19" s="23" t="s">
        <v>5</v>
      </c>
      <c r="D19" s="45"/>
      <c r="E19" s="45"/>
      <c r="F19" s="45"/>
      <c r="G19" s="45"/>
      <c r="H19" s="45"/>
      <c r="I19" s="230"/>
      <c r="J19" s="45"/>
    </row>
    <row r="20" spans="1:10" ht="27" customHeight="1" x14ac:dyDescent="0.2">
      <c r="A20" s="35">
        <v>9</v>
      </c>
      <c r="B20" s="22" t="s">
        <v>20</v>
      </c>
      <c r="C20" s="23"/>
      <c r="D20" s="202"/>
      <c r="E20" s="202"/>
      <c r="F20" s="202"/>
      <c r="G20" s="202"/>
      <c r="H20" s="202">
        <f t="shared" ref="H20:H22" si="2">SUM(D20:G20)</f>
        <v>0</v>
      </c>
      <c r="I20" s="230"/>
      <c r="J20" s="202"/>
    </row>
    <row r="21" spans="1:10" ht="27" customHeight="1" x14ac:dyDescent="0.2">
      <c r="A21" s="35">
        <v>9</v>
      </c>
      <c r="B21" s="22" t="s">
        <v>308</v>
      </c>
      <c r="C21" s="23"/>
      <c r="D21" s="202"/>
      <c r="E21" s="202"/>
      <c r="F21" s="202"/>
      <c r="G21" s="202"/>
      <c r="H21" s="202">
        <f t="shared" si="2"/>
        <v>0</v>
      </c>
      <c r="I21" s="230"/>
      <c r="J21" s="202"/>
    </row>
    <row r="22" spans="1:10" ht="27" customHeight="1" thickBot="1" x14ac:dyDescent="0.25">
      <c r="A22" s="35">
        <v>9</v>
      </c>
      <c r="B22" s="22" t="s">
        <v>166</v>
      </c>
      <c r="C22" s="23"/>
      <c r="D22" s="202"/>
      <c r="E22" s="202"/>
      <c r="F22" s="202"/>
      <c r="G22" s="202"/>
      <c r="H22" s="202">
        <f t="shared" si="2"/>
        <v>0</v>
      </c>
      <c r="I22" s="232"/>
      <c r="J22" s="202"/>
    </row>
    <row r="23" spans="1:10" s="1" customFormat="1" ht="27" customHeight="1" thickBot="1" x14ac:dyDescent="0.25">
      <c r="A23" s="35"/>
      <c r="B23" s="17"/>
      <c r="C23" s="23"/>
      <c r="D23" s="233">
        <f>SUM(D19:D22)</f>
        <v>0</v>
      </c>
      <c r="E23" s="234">
        <f>SUM(E19:E22)</f>
        <v>0</v>
      </c>
      <c r="F23" s="234">
        <f>SUM(F19:F22)</f>
        <v>0</v>
      </c>
      <c r="G23" s="234">
        <f>SUM(G19:G22)</f>
        <v>0</v>
      </c>
      <c r="H23" s="234">
        <f>SUM(H19:H22)</f>
        <v>0</v>
      </c>
      <c r="I23" s="235">
        <f>SUM(I17:I22)</f>
        <v>0</v>
      </c>
      <c r="J23" s="236">
        <f>SUM(J19:J22)</f>
        <v>0</v>
      </c>
    </row>
    <row r="24" spans="1:10" ht="27" customHeight="1" x14ac:dyDescent="0.2">
      <c r="A24" s="35"/>
      <c r="B24" s="17"/>
      <c r="C24" s="23"/>
      <c r="D24" s="19"/>
      <c r="E24" s="19"/>
      <c r="F24" s="19"/>
      <c r="G24" s="19"/>
      <c r="H24" s="19"/>
      <c r="I24" s="37"/>
      <c r="J24" s="19"/>
    </row>
    <row r="25" spans="1:10" ht="27" customHeight="1" x14ac:dyDescent="0.25">
      <c r="A25" s="14"/>
      <c r="B25" s="66" t="s">
        <v>309</v>
      </c>
      <c r="C25" s="23"/>
      <c r="D25" s="19"/>
      <c r="E25" s="19"/>
      <c r="F25" s="19"/>
      <c r="G25" s="19"/>
      <c r="H25" s="19"/>
      <c r="I25" s="37"/>
      <c r="J25" s="19"/>
    </row>
    <row r="26" spans="1:10" ht="27" customHeight="1" x14ac:dyDescent="0.25">
      <c r="A26" s="35"/>
      <c r="B26" s="66"/>
      <c r="C26" s="23"/>
      <c r="D26" s="19"/>
      <c r="E26" s="19"/>
      <c r="F26" s="19"/>
      <c r="G26" s="19"/>
      <c r="H26" s="19"/>
      <c r="I26" s="37"/>
      <c r="J26" s="19"/>
    </row>
    <row r="27" spans="1:10" ht="33.75" x14ac:dyDescent="0.2">
      <c r="A27" s="35"/>
      <c r="C27" s="23"/>
      <c r="D27" s="69" t="s">
        <v>161</v>
      </c>
      <c r="E27" s="69" t="s">
        <v>162</v>
      </c>
      <c r="F27" s="69" t="s">
        <v>163</v>
      </c>
      <c r="G27" s="69" t="s">
        <v>332</v>
      </c>
      <c r="H27" s="69" t="str">
        <f>H5</f>
        <v>Total Funds 2018                  £</v>
      </c>
      <c r="I27" s="32"/>
      <c r="J27" s="69" t="str">
        <f>J5</f>
        <v>Total Funds 2017                    £</v>
      </c>
    </row>
    <row r="28" spans="1:10" ht="27" customHeight="1" x14ac:dyDescent="0.2">
      <c r="B28" s="1" t="s">
        <v>168</v>
      </c>
      <c r="C28" s="23" t="s">
        <v>6</v>
      </c>
      <c r="D28" s="45"/>
      <c r="E28" s="45"/>
      <c r="F28" s="45"/>
      <c r="G28" s="45"/>
      <c r="H28" s="45"/>
      <c r="I28" s="230"/>
      <c r="J28" s="45"/>
    </row>
    <row r="29" spans="1:10" ht="27" customHeight="1" x14ac:dyDescent="0.2">
      <c r="A29" s="35">
        <v>10</v>
      </c>
      <c r="B29" s="22" t="s">
        <v>41</v>
      </c>
      <c r="C29" s="23"/>
      <c r="D29" s="202"/>
      <c r="E29" s="202"/>
      <c r="F29" s="202"/>
      <c r="G29" s="202"/>
      <c r="H29" s="202">
        <f t="shared" ref="H29:H30" si="3">SUM(D29:G29)</f>
        <v>0</v>
      </c>
      <c r="I29" s="230"/>
      <c r="J29" s="202"/>
    </row>
    <row r="30" spans="1:10" ht="27" customHeight="1" thickBot="1" x14ac:dyDescent="0.25">
      <c r="A30" s="35">
        <v>10</v>
      </c>
      <c r="B30" s="22" t="s">
        <v>42</v>
      </c>
      <c r="C30" s="23"/>
      <c r="D30" s="202"/>
      <c r="E30" s="202"/>
      <c r="F30" s="202"/>
      <c r="G30" s="202"/>
      <c r="H30" s="202">
        <f t="shared" si="3"/>
        <v>0</v>
      </c>
      <c r="I30" s="232"/>
      <c r="J30" s="202"/>
    </row>
    <row r="31" spans="1:10" s="1" customFormat="1" ht="27" customHeight="1" thickBot="1" x14ac:dyDescent="0.25">
      <c r="A31" s="35"/>
      <c r="B31" s="17"/>
      <c r="C31" s="23"/>
      <c r="D31" s="233">
        <f>SUM(D29:D30)</f>
        <v>0</v>
      </c>
      <c r="E31" s="234">
        <f>SUM(E29:E30)</f>
        <v>0</v>
      </c>
      <c r="F31" s="234">
        <f t="shared" ref="F31:G31" si="4">SUM(F29:F30)</f>
        <v>0</v>
      </c>
      <c r="G31" s="234">
        <f t="shared" si="4"/>
        <v>0</v>
      </c>
      <c r="H31" s="234">
        <f>SUM(H29:H30)</f>
        <v>0</v>
      </c>
      <c r="I31" s="235"/>
      <c r="J31" s="236">
        <f>SUM(J29:J30)</f>
        <v>0</v>
      </c>
    </row>
    <row r="32" spans="1:10" ht="27" customHeight="1" x14ac:dyDescent="0.2">
      <c r="A32" s="35"/>
      <c r="B32" s="1" t="s">
        <v>169</v>
      </c>
      <c r="C32" s="23" t="s">
        <v>7</v>
      </c>
      <c r="D32" s="45"/>
      <c r="E32" s="45"/>
      <c r="F32" s="45"/>
      <c r="G32" s="45"/>
      <c r="H32" s="237"/>
      <c r="I32" s="238"/>
      <c r="J32" s="45"/>
    </row>
    <row r="33" spans="1:13" ht="27" customHeight="1" x14ac:dyDescent="0.2">
      <c r="A33" s="35">
        <v>11</v>
      </c>
      <c r="B33" s="22" t="s">
        <v>62</v>
      </c>
      <c r="C33" s="23"/>
      <c r="D33" s="202"/>
      <c r="E33" s="202"/>
      <c r="F33" s="202"/>
      <c r="G33" s="202"/>
      <c r="H33" s="202">
        <f t="shared" ref="H33:H38" si="5">SUM(D33:G33)</f>
        <v>0</v>
      </c>
      <c r="I33" s="230"/>
      <c r="J33" s="202"/>
    </row>
    <row r="34" spans="1:13" ht="27" customHeight="1" x14ac:dyDescent="0.2">
      <c r="A34" s="35">
        <v>12</v>
      </c>
      <c r="B34" s="22" t="s">
        <v>63</v>
      </c>
      <c r="C34" s="23"/>
      <c r="D34" s="202"/>
      <c r="E34" s="202"/>
      <c r="F34" s="202"/>
      <c r="G34" s="202"/>
      <c r="H34" s="202">
        <f t="shared" si="5"/>
        <v>0</v>
      </c>
      <c r="I34" s="230"/>
      <c r="J34" s="202"/>
    </row>
    <row r="35" spans="1:13" ht="27" customHeight="1" x14ac:dyDescent="0.2">
      <c r="A35" s="35">
        <v>12</v>
      </c>
      <c r="B35" s="22" t="s">
        <v>307</v>
      </c>
      <c r="C35" s="23"/>
      <c r="D35" s="202"/>
      <c r="E35" s="202"/>
      <c r="F35" s="202"/>
      <c r="G35" s="202"/>
      <c r="H35" s="202">
        <f t="shared" si="5"/>
        <v>0</v>
      </c>
      <c r="I35" s="232"/>
      <c r="J35" s="202"/>
    </row>
    <row r="36" spans="1:13" ht="27" customHeight="1" x14ac:dyDescent="0.2">
      <c r="A36" s="35">
        <v>12</v>
      </c>
      <c r="B36" s="22" t="s">
        <v>40</v>
      </c>
      <c r="C36" s="23"/>
      <c r="D36" s="202"/>
      <c r="E36" s="202"/>
      <c r="F36" s="202"/>
      <c r="G36" s="202"/>
      <c r="H36" s="202">
        <f t="shared" ref="H36" si="6">SUM(D36:G36)</f>
        <v>0</v>
      </c>
      <c r="I36" s="232"/>
      <c r="J36" s="202"/>
    </row>
    <row r="37" spans="1:13" ht="27" customHeight="1" x14ac:dyDescent="0.2">
      <c r="A37" s="35">
        <v>12</v>
      </c>
      <c r="B37" s="22" t="s">
        <v>310</v>
      </c>
      <c r="C37" s="23"/>
      <c r="D37" s="202"/>
      <c r="E37" s="202"/>
      <c r="F37" s="202"/>
      <c r="G37" s="202"/>
      <c r="H37" s="202">
        <f t="shared" si="5"/>
        <v>0</v>
      </c>
      <c r="I37" s="232"/>
      <c r="J37" s="202"/>
    </row>
    <row r="38" spans="1:13" ht="27" customHeight="1" thickBot="1" x14ac:dyDescent="0.25">
      <c r="A38" s="35">
        <v>12</v>
      </c>
      <c r="B38" s="22" t="s">
        <v>311</v>
      </c>
      <c r="C38" s="23"/>
      <c r="D38" s="202"/>
      <c r="E38" s="202"/>
      <c r="F38" s="202"/>
      <c r="G38" s="202"/>
      <c r="H38" s="202">
        <f t="shared" si="5"/>
        <v>0</v>
      </c>
      <c r="I38" s="232"/>
      <c r="J38" s="202"/>
    </row>
    <row r="39" spans="1:13" s="1" customFormat="1" ht="27" customHeight="1" thickBot="1" x14ac:dyDescent="0.25">
      <c r="A39" s="23"/>
      <c r="B39" s="17"/>
      <c r="C39" s="23"/>
      <c r="D39" s="233">
        <f>SUM(D33:D38)</f>
        <v>0</v>
      </c>
      <c r="E39" s="234">
        <f>SUM(E33:E38)</f>
        <v>0</v>
      </c>
      <c r="F39" s="234">
        <f t="shared" ref="F39:G39" si="7">SUM(F33:F38)</f>
        <v>0</v>
      </c>
      <c r="G39" s="234">
        <f t="shared" si="7"/>
        <v>0</v>
      </c>
      <c r="H39" s="234">
        <f>SUM(H33:H38)</f>
        <v>0</v>
      </c>
      <c r="I39" s="235"/>
      <c r="J39" s="236">
        <f>SUM(J33:J38)</f>
        <v>0</v>
      </c>
    </row>
    <row r="40" spans="1:13" ht="27" customHeight="1" x14ac:dyDescent="0.2">
      <c r="B40" s="1" t="s">
        <v>170</v>
      </c>
      <c r="C40" s="23" t="s">
        <v>8</v>
      </c>
      <c r="D40" s="45"/>
      <c r="E40" s="45"/>
      <c r="F40" s="45"/>
      <c r="G40" s="45"/>
      <c r="H40" s="45"/>
      <c r="I40" s="230"/>
      <c r="J40" s="45"/>
    </row>
    <row r="41" spans="1:13" ht="27" customHeight="1" x14ac:dyDescent="0.2">
      <c r="A41" s="35">
        <v>13</v>
      </c>
      <c r="B41" s="22"/>
      <c r="C41" s="23"/>
      <c r="D41" s="202"/>
      <c r="E41" s="202"/>
      <c r="F41" s="202"/>
      <c r="G41" s="202"/>
      <c r="H41" s="202">
        <f t="shared" ref="H41:H42" si="8">SUM(D41:G41)</f>
        <v>0</v>
      </c>
      <c r="I41" s="230"/>
      <c r="J41" s="202"/>
    </row>
    <row r="42" spans="1:13" ht="27" customHeight="1" thickBot="1" x14ac:dyDescent="0.25">
      <c r="A42" s="35">
        <v>13</v>
      </c>
      <c r="B42" s="22"/>
      <c r="C42" s="23"/>
      <c r="D42" s="202"/>
      <c r="E42" s="202"/>
      <c r="F42" s="202"/>
      <c r="G42" s="202"/>
      <c r="H42" s="202">
        <f t="shared" si="8"/>
        <v>0</v>
      </c>
      <c r="I42" s="232"/>
      <c r="J42" s="202"/>
    </row>
    <row r="43" spans="1:13" s="1" customFormat="1" ht="27" customHeight="1" thickBot="1" x14ac:dyDescent="0.25">
      <c r="A43" s="35"/>
      <c r="B43" s="17"/>
      <c r="C43" s="23"/>
      <c r="D43" s="233">
        <f t="shared" ref="D43:J43" si="9">SUM(D41:D42)</f>
        <v>0</v>
      </c>
      <c r="E43" s="234">
        <f t="shared" si="9"/>
        <v>0</v>
      </c>
      <c r="F43" s="234">
        <f t="shared" si="9"/>
        <v>0</v>
      </c>
      <c r="G43" s="234">
        <f t="shared" si="9"/>
        <v>0</v>
      </c>
      <c r="H43" s="234">
        <f t="shared" si="9"/>
        <v>0</v>
      </c>
      <c r="I43" s="235">
        <f t="shared" si="9"/>
        <v>0</v>
      </c>
      <c r="J43" s="236">
        <f t="shared" si="9"/>
        <v>0</v>
      </c>
      <c r="L43" s="3"/>
      <c r="M43" s="217"/>
    </row>
    <row r="44" spans="1:13" ht="27" customHeight="1" x14ac:dyDescent="0.2">
      <c r="A44" s="35"/>
      <c r="C44" s="23"/>
      <c r="D44" s="38"/>
      <c r="E44" s="38"/>
      <c r="F44" s="39"/>
      <c r="G44" s="39"/>
      <c r="H44" s="38"/>
      <c r="I44" s="40"/>
      <c r="J44" s="38"/>
      <c r="L44" s="3"/>
      <c r="M44" s="4"/>
    </row>
    <row r="45" spans="1:13" ht="27" customHeight="1" thickBot="1" x14ac:dyDescent="0.25">
      <c r="A45" s="35"/>
      <c r="C45" s="23"/>
      <c r="D45" s="41"/>
      <c r="E45" s="41"/>
      <c r="F45" s="41"/>
      <c r="G45" s="41"/>
      <c r="H45" s="41"/>
      <c r="I45" s="42"/>
      <c r="J45" s="41"/>
    </row>
    <row r="46" spans="1:13" s="1" customFormat="1" ht="27" customHeight="1" thickBot="1" x14ac:dyDescent="0.25">
      <c r="A46" s="35" t="s">
        <v>274</v>
      </c>
      <c r="B46" s="27" t="s">
        <v>171</v>
      </c>
      <c r="C46" s="23"/>
      <c r="D46" s="233">
        <f t="shared" ref="D46:J46" si="10">D16+D23+D31+D39+D43</f>
        <v>0</v>
      </c>
      <c r="E46" s="234">
        <f t="shared" si="10"/>
        <v>0</v>
      </c>
      <c r="F46" s="234">
        <f t="shared" si="10"/>
        <v>0</v>
      </c>
      <c r="G46" s="234">
        <f t="shared" si="10"/>
        <v>0</v>
      </c>
      <c r="H46" s="234">
        <f t="shared" si="10"/>
        <v>0</v>
      </c>
      <c r="I46" s="235">
        <f t="shared" si="10"/>
        <v>0</v>
      </c>
      <c r="J46" s="236">
        <f t="shared" si="10"/>
        <v>0</v>
      </c>
    </row>
    <row r="47" spans="1:13" ht="46.5" customHeight="1" x14ac:dyDescent="0.2">
      <c r="A47" s="14"/>
      <c r="C47" s="23"/>
      <c r="D47" s="13"/>
      <c r="E47" s="13"/>
      <c r="F47" s="13"/>
      <c r="G47" s="13"/>
      <c r="H47" s="13"/>
      <c r="I47" s="13"/>
    </row>
    <row r="48" spans="1:13" ht="46.5" customHeight="1" x14ac:dyDescent="0.2">
      <c r="A48" s="14"/>
      <c r="C48" s="23"/>
      <c r="D48" s="13"/>
      <c r="E48" s="13"/>
      <c r="F48" s="13"/>
      <c r="G48" s="13"/>
      <c r="H48" s="13"/>
      <c r="I48" s="13"/>
    </row>
    <row r="49" spans="1:9" ht="46.5" customHeight="1" x14ac:dyDescent="0.2">
      <c r="A49" s="14"/>
      <c r="D49" s="13"/>
      <c r="E49" s="13"/>
      <c r="F49" s="13"/>
      <c r="G49" s="13"/>
      <c r="H49" s="13"/>
      <c r="I49" s="13"/>
    </row>
    <row r="50" spans="1:9" ht="46.5" customHeight="1" x14ac:dyDescent="0.2">
      <c r="A50" s="14"/>
      <c r="D50" s="13"/>
      <c r="E50" s="13"/>
      <c r="F50" s="13"/>
      <c r="G50" s="13"/>
      <c r="H50" s="13"/>
      <c r="I50" s="13"/>
    </row>
    <row r="51" spans="1:9" ht="46.5" customHeight="1" x14ac:dyDescent="0.2">
      <c r="A51" s="14"/>
      <c r="D51" s="13"/>
      <c r="E51" s="13"/>
      <c r="F51" s="13"/>
      <c r="G51" s="13"/>
      <c r="H51" s="13"/>
      <c r="I51" s="13"/>
    </row>
    <row r="52" spans="1:9" ht="46.5" customHeight="1" x14ac:dyDescent="0.2">
      <c r="A52" s="14"/>
      <c r="D52" s="13"/>
      <c r="E52" s="13"/>
      <c r="F52" s="13"/>
      <c r="G52" s="13"/>
      <c r="H52" s="13"/>
      <c r="I52" s="13"/>
    </row>
    <row r="53" spans="1:9" ht="46.5" customHeight="1" x14ac:dyDescent="0.2">
      <c r="A53" s="14"/>
    </row>
    <row r="54" spans="1:9" ht="46.5" customHeight="1" x14ac:dyDescent="0.2">
      <c r="A54" s="14"/>
    </row>
    <row r="55" spans="1:9" ht="46.5" customHeight="1" x14ac:dyDescent="0.2">
      <c r="A55" s="14"/>
    </row>
    <row r="56" spans="1:9" ht="46.5" customHeight="1" x14ac:dyDescent="0.2">
      <c r="A56" s="14"/>
    </row>
    <row r="57" spans="1:9" ht="46.5" customHeight="1" x14ac:dyDescent="0.2">
      <c r="A57" s="14"/>
    </row>
  </sheetData>
  <mergeCells count="1">
    <mergeCell ref="A5:A6"/>
  </mergeCells>
  <pageMargins left="0.15748031496062992" right="0.15748031496062992" top="0.74803149606299213" bottom="0.74803149606299213" header="0.31496062992125984" footer="0.31496062992125984"/>
  <pageSetup paperSize="9" scale="98" fitToHeight="0" orientation="portrait"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3"/>
  <sheetViews>
    <sheetView topLeftCell="A10" zoomScaleNormal="100" workbookViewId="0">
      <selection activeCell="D28" sqref="D28"/>
    </sheetView>
  </sheetViews>
  <sheetFormatPr defaultRowHeight="15.75" x14ac:dyDescent="0.25"/>
  <cols>
    <col min="1" max="1" width="4.85546875" style="210" customWidth="1"/>
    <col min="2" max="2" width="34.42578125" style="218" customWidth="1"/>
    <col min="3" max="3" width="3.42578125" style="14" customWidth="1"/>
    <col min="4" max="5" width="10.85546875" style="63" customWidth="1"/>
    <col min="6" max="6" width="10.85546875" style="218" customWidth="1"/>
    <col min="7" max="7" width="11.42578125" style="218" customWidth="1"/>
    <col min="8" max="8" width="10.85546875" style="218" customWidth="1"/>
    <col min="9" max="9" width="0.42578125" style="218" customWidth="1"/>
    <col min="10" max="10" width="10.85546875" style="218" customWidth="1"/>
    <col min="11" max="256" width="9.140625" style="218"/>
    <col min="257" max="257" width="3.7109375" style="218" customWidth="1"/>
    <col min="258" max="258" width="4.85546875" style="218" customWidth="1"/>
    <col min="259" max="259" width="30.28515625" style="218" customWidth="1"/>
    <col min="260" max="262" width="10.42578125" style="218" customWidth="1"/>
    <col min="263" max="263" width="9.140625" style="218"/>
    <col min="264" max="264" width="10.42578125" style="218" customWidth="1"/>
    <col min="265" max="265" width="9.85546875" style="218" customWidth="1"/>
    <col min="266" max="512" width="9.140625" style="218"/>
    <col min="513" max="513" width="3.7109375" style="218" customWidth="1"/>
    <col min="514" max="514" width="4.85546875" style="218" customWidth="1"/>
    <col min="515" max="515" width="30.28515625" style="218" customWidth="1"/>
    <col min="516" max="518" width="10.42578125" style="218" customWidth="1"/>
    <col min="519" max="519" width="9.140625" style="218"/>
    <col min="520" max="520" width="10.42578125" style="218" customWidth="1"/>
    <col min="521" max="521" width="9.85546875" style="218" customWidth="1"/>
    <col min="522" max="768" width="9.140625" style="218"/>
    <col min="769" max="769" width="3.7109375" style="218" customWidth="1"/>
    <col min="770" max="770" width="4.85546875" style="218" customWidth="1"/>
    <col min="771" max="771" width="30.28515625" style="218" customWidth="1"/>
    <col min="772" max="774" width="10.42578125" style="218" customWidth="1"/>
    <col min="775" max="775" width="9.140625" style="218"/>
    <col min="776" max="776" width="10.42578125" style="218" customWidth="1"/>
    <col min="777" max="777" width="9.85546875" style="218" customWidth="1"/>
    <col min="778" max="1024" width="9.140625" style="218"/>
    <col min="1025" max="1025" width="3.7109375" style="218" customWidth="1"/>
    <col min="1026" max="1026" width="4.85546875" style="218" customWidth="1"/>
    <col min="1027" max="1027" width="30.28515625" style="218" customWidth="1"/>
    <col min="1028" max="1030" width="10.42578125" style="218" customWidth="1"/>
    <col min="1031" max="1031" width="9.140625" style="218"/>
    <col min="1032" max="1032" width="10.42578125" style="218" customWidth="1"/>
    <col min="1033" max="1033" width="9.85546875" style="218" customWidth="1"/>
    <col min="1034" max="1280" width="9.140625" style="218"/>
    <col min="1281" max="1281" width="3.7109375" style="218" customWidth="1"/>
    <col min="1282" max="1282" width="4.85546875" style="218" customWidth="1"/>
    <col min="1283" max="1283" width="30.28515625" style="218" customWidth="1"/>
    <col min="1284" max="1286" width="10.42578125" style="218" customWidth="1"/>
    <col min="1287" max="1287" width="9.140625" style="218"/>
    <col min="1288" max="1288" width="10.42578125" style="218" customWidth="1"/>
    <col min="1289" max="1289" width="9.85546875" style="218" customWidth="1"/>
    <col min="1290" max="1536" width="9.140625" style="218"/>
    <col min="1537" max="1537" width="3.7109375" style="218" customWidth="1"/>
    <col min="1538" max="1538" width="4.85546875" style="218" customWidth="1"/>
    <col min="1539" max="1539" width="30.28515625" style="218" customWidth="1"/>
    <col min="1540" max="1542" width="10.42578125" style="218" customWidth="1"/>
    <col min="1543" max="1543" width="9.140625" style="218"/>
    <col min="1544" max="1544" width="10.42578125" style="218" customWidth="1"/>
    <col min="1545" max="1545" width="9.85546875" style="218" customWidth="1"/>
    <col min="1546" max="1792" width="9.140625" style="218"/>
    <col min="1793" max="1793" width="3.7109375" style="218" customWidth="1"/>
    <col min="1794" max="1794" width="4.85546875" style="218" customWidth="1"/>
    <col min="1795" max="1795" width="30.28515625" style="218" customWidth="1"/>
    <col min="1796" max="1798" width="10.42578125" style="218" customWidth="1"/>
    <col min="1799" max="1799" width="9.140625" style="218"/>
    <col min="1800" max="1800" width="10.42578125" style="218" customWidth="1"/>
    <col min="1801" max="1801" width="9.85546875" style="218" customWidth="1"/>
    <col min="1802" max="2048" width="9.140625" style="218"/>
    <col min="2049" max="2049" width="3.7109375" style="218" customWidth="1"/>
    <col min="2050" max="2050" width="4.85546875" style="218" customWidth="1"/>
    <col min="2051" max="2051" width="30.28515625" style="218" customWidth="1"/>
    <col min="2052" max="2054" width="10.42578125" style="218" customWidth="1"/>
    <col min="2055" max="2055" width="9.140625" style="218"/>
    <col min="2056" max="2056" width="10.42578125" style="218" customWidth="1"/>
    <col min="2057" max="2057" width="9.85546875" style="218" customWidth="1"/>
    <col min="2058" max="2304" width="9.140625" style="218"/>
    <col min="2305" max="2305" width="3.7109375" style="218" customWidth="1"/>
    <col min="2306" max="2306" width="4.85546875" style="218" customWidth="1"/>
    <col min="2307" max="2307" width="30.28515625" style="218" customWidth="1"/>
    <col min="2308" max="2310" width="10.42578125" style="218" customWidth="1"/>
    <col min="2311" max="2311" width="9.140625" style="218"/>
    <col min="2312" max="2312" width="10.42578125" style="218" customWidth="1"/>
    <col min="2313" max="2313" width="9.85546875" style="218" customWidth="1"/>
    <col min="2314" max="2560" width="9.140625" style="218"/>
    <col min="2561" max="2561" width="3.7109375" style="218" customWidth="1"/>
    <col min="2562" max="2562" width="4.85546875" style="218" customWidth="1"/>
    <col min="2563" max="2563" width="30.28515625" style="218" customWidth="1"/>
    <col min="2564" max="2566" width="10.42578125" style="218" customWidth="1"/>
    <col min="2567" max="2567" width="9.140625" style="218"/>
    <col min="2568" max="2568" width="10.42578125" style="218" customWidth="1"/>
    <col min="2569" max="2569" width="9.85546875" style="218" customWidth="1"/>
    <col min="2570" max="2816" width="9.140625" style="218"/>
    <col min="2817" max="2817" width="3.7109375" style="218" customWidth="1"/>
    <col min="2818" max="2818" width="4.85546875" style="218" customWidth="1"/>
    <col min="2819" max="2819" width="30.28515625" style="218" customWidth="1"/>
    <col min="2820" max="2822" width="10.42578125" style="218" customWidth="1"/>
    <col min="2823" max="2823" width="9.140625" style="218"/>
    <col min="2824" max="2824" width="10.42578125" style="218" customWidth="1"/>
    <col min="2825" max="2825" width="9.85546875" style="218" customWidth="1"/>
    <col min="2826" max="3072" width="9.140625" style="218"/>
    <col min="3073" max="3073" width="3.7109375" style="218" customWidth="1"/>
    <col min="3074" max="3074" width="4.85546875" style="218" customWidth="1"/>
    <col min="3075" max="3075" width="30.28515625" style="218" customWidth="1"/>
    <col min="3076" max="3078" width="10.42578125" style="218" customWidth="1"/>
    <col min="3079" max="3079" width="9.140625" style="218"/>
    <col min="3080" max="3080" width="10.42578125" style="218" customWidth="1"/>
    <col min="3081" max="3081" width="9.85546875" style="218" customWidth="1"/>
    <col min="3082" max="3328" width="9.140625" style="218"/>
    <col min="3329" max="3329" width="3.7109375" style="218" customWidth="1"/>
    <col min="3330" max="3330" width="4.85546875" style="218" customWidth="1"/>
    <col min="3331" max="3331" width="30.28515625" style="218" customWidth="1"/>
    <col min="3332" max="3334" width="10.42578125" style="218" customWidth="1"/>
    <col min="3335" max="3335" width="9.140625" style="218"/>
    <col min="3336" max="3336" width="10.42578125" style="218" customWidth="1"/>
    <col min="3337" max="3337" width="9.85546875" style="218" customWidth="1"/>
    <col min="3338" max="3584" width="9.140625" style="218"/>
    <col min="3585" max="3585" width="3.7109375" style="218" customWidth="1"/>
    <col min="3586" max="3586" width="4.85546875" style="218" customWidth="1"/>
    <col min="3587" max="3587" width="30.28515625" style="218" customWidth="1"/>
    <col min="3588" max="3590" width="10.42578125" style="218" customWidth="1"/>
    <col min="3591" max="3591" width="9.140625" style="218"/>
    <col min="3592" max="3592" width="10.42578125" style="218" customWidth="1"/>
    <col min="3593" max="3593" width="9.85546875" style="218" customWidth="1"/>
    <col min="3594" max="3840" width="9.140625" style="218"/>
    <col min="3841" max="3841" width="3.7109375" style="218" customWidth="1"/>
    <col min="3842" max="3842" width="4.85546875" style="218" customWidth="1"/>
    <col min="3843" max="3843" width="30.28515625" style="218" customWidth="1"/>
    <col min="3844" max="3846" width="10.42578125" style="218" customWidth="1"/>
    <col min="3847" max="3847" width="9.140625" style="218"/>
    <col min="3848" max="3848" width="10.42578125" style="218" customWidth="1"/>
    <col min="3849" max="3849" width="9.85546875" style="218" customWidth="1"/>
    <col min="3850" max="4096" width="9.140625" style="218"/>
    <col min="4097" max="4097" width="3.7109375" style="218" customWidth="1"/>
    <col min="4098" max="4098" width="4.85546875" style="218" customWidth="1"/>
    <col min="4099" max="4099" width="30.28515625" style="218" customWidth="1"/>
    <col min="4100" max="4102" width="10.42578125" style="218" customWidth="1"/>
    <col min="4103" max="4103" width="9.140625" style="218"/>
    <col min="4104" max="4104" width="10.42578125" style="218" customWidth="1"/>
    <col min="4105" max="4105" width="9.85546875" style="218" customWidth="1"/>
    <col min="4106" max="4352" width="9.140625" style="218"/>
    <col min="4353" max="4353" width="3.7109375" style="218" customWidth="1"/>
    <col min="4354" max="4354" width="4.85546875" style="218" customWidth="1"/>
    <col min="4355" max="4355" width="30.28515625" style="218" customWidth="1"/>
    <col min="4356" max="4358" width="10.42578125" style="218" customWidth="1"/>
    <col min="4359" max="4359" width="9.140625" style="218"/>
    <col min="4360" max="4360" width="10.42578125" style="218" customWidth="1"/>
    <col min="4361" max="4361" width="9.85546875" style="218" customWidth="1"/>
    <col min="4362" max="4608" width="9.140625" style="218"/>
    <col min="4609" max="4609" width="3.7109375" style="218" customWidth="1"/>
    <col min="4610" max="4610" width="4.85546875" style="218" customWidth="1"/>
    <col min="4611" max="4611" width="30.28515625" style="218" customWidth="1"/>
    <col min="4612" max="4614" width="10.42578125" style="218" customWidth="1"/>
    <col min="4615" max="4615" width="9.140625" style="218"/>
    <col min="4616" max="4616" width="10.42578125" style="218" customWidth="1"/>
    <col min="4617" max="4617" width="9.85546875" style="218" customWidth="1"/>
    <col min="4618" max="4864" width="9.140625" style="218"/>
    <col min="4865" max="4865" width="3.7109375" style="218" customWidth="1"/>
    <col min="4866" max="4866" width="4.85546875" style="218" customWidth="1"/>
    <col min="4867" max="4867" width="30.28515625" style="218" customWidth="1"/>
    <col min="4868" max="4870" width="10.42578125" style="218" customWidth="1"/>
    <col min="4871" max="4871" width="9.140625" style="218"/>
    <col min="4872" max="4872" width="10.42578125" style="218" customWidth="1"/>
    <col min="4873" max="4873" width="9.85546875" style="218" customWidth="1"/>
    <col min="4874" max="5120" width="9.140625" style="218"/>
    <col min="5121" max="5121" width="3.7109375" style="218" customWidth="1"/>
    <col min="5122" max="5122" width="4.85546875" style="218" customWidth="1"/>
    <col min="5123" max="5123" width="30.28515625" style="218" customWidth="1"/>
    <col min="5124" max="5126" width="10.42578125" style="218" customWidth="1"/>
    <col min="5127" max="5127" width="9.140625" style="218"/>
    <col min="5128" max="5128" width="10.42578125" style="218" customWidth="1"/>
    <col min="5129" max="5129" width="9.85546875" style="218" customWidth="1"/>
    <col min="5130" max="5376" width="9.140625" style="218"/>
    <col min="5377" max="5377" width="3.7109375" style="218" customWidth="1"/>
    <col min="5378" max="5378" width="4.85546875" style="218" customWidth="1"/>
    <col min="5379" max="5379" width="30.28515625" style="218" customWidth="1"/>
    <col min="5380" max="5382" width="10.42578125" style="218" customWidth="1"/>
    <col min="5383" max="5383" width="9.140625" style="218"/>
    <col min="5384" max="5384" width="10.42578125" style="218" customWidth="1"/>
    <col min="5385" max="5385" width="9.85546875" style="218" customWidth="1"/>
    <col min="5386" max="5632" width="9.140625" style="218"/>
    <col min="5633" max="5633" width="3.7109375" style="218" customWidth="1"/>
    <col min="5634" max="5634" width="4.85546875" style="218" customWidth="1"/>
    <col min="5635" max="5635" width="30.28515625" style="218" customWidth="1"/>
    <col min="5636" max="5638" width="10.42578125" style="218" customWidth="1"/>
    <col min="5639" max="5639" width="9.140625" style="218"/>
    <col min="5640" max="5640" width="10.42578125" style="218" customWidth="1"/>
    <col min="5641" max="5641" width="9.85546875" style="218" customWidth="1"/>
    <col min="5642" max="5888" width="9.140625" style="218"/>
    <col min="5889" max="5889" width="3.7109375" style="218" customWidth="1"/>
    <col min="5890" max="5890" width="4.85546875" style="218" customWidth="1"/>
    <col min="5891" max="5891" width="30.28515625" style="218" customWidth="1"/>
    <col min="5892" max="5894" width="10.42578125" style="218" customWidth="1"/>
    <col min="5895" max="5895" width="9.140625" style="218"/>
    <col min="5896" max="5896" width="10.42578125" style="218" customWidth="1"/>
    <col min="5897" max="5897" width="9.85546875" style="218" customWidth="1"/>
    <col min="5898" max="6144" width="9.140625" style="218"/>
    <col min="6145" max="6145" width="3.7109375" style="218" customWidth="1"/>
    <col min="6146" max="6146" width="4.85546875" style="218" customWidth="1"/>
    <col min="6147" max="6147" width="30.28515625" style="218" customWidth="1"/>
    <col min="6148" max="6150" width="10.42578125" style="218" customWidth="1"/>
    <col min="6151" max="6151" width="9.140625" style="218"/>
    <col min="6152" max="6152" width="10.42578125" style="218" customWidth="1"/>
    <col min="6153" max="6153" width="9.85546875" style="218" customWidth="1"/>
    <col min="6154" max="6400" width="9.140625" style="218"/>
    <col min="6401" max="6401" width="3.7109375" style="218" customWidth="1"/>
    <col min="6402" max="6402" width="4.85546875" style="218" customWidth="1"/>
    <col min="6403" max="6403" width="30.28515625" style="218" customWidth="1"/>
    <col min="6404" max="6406" width="10.42578125" style="218" customWidth="1"/>
    <col min="6407" max="6407" width="9.140625" style="218"/>
    <col min="6408" max="6408" width="10.42578125" style="218" customWidth="1"/>
    <col min="6409" max="6409" width="9.85546875" style="218" customWidth="1"/>
    <col min="6410" max="6656" width="9.140625" style="218"/>
    <col min="6657" max="6657" width="3.7109375" style="218" customWidth="1"/>
    <col min="6658" max="6658" width="4.85546875" style="218" customWidth="1"/>
    <col min="6659" max="6659" width="30.28515625" style="218" customWidth="1"/>
    <col min="6660" max="6662" width="10.42578125" style="218" customWidth="1"/>
    <col min="6663" max="6663" width="9.140625" style="218"/>
    <col min="6664" max="6664" width="10.42578125" style="218" customWidth="1"/>
    <col min="6665" max="6665" width="9.85546875" style="218" customWidth="1"/>
    <col min="6666" max="6912" width="9.140625" style="218"/>
    <col min="6913" max="6913" width="3.7109375" style="218" customWidth="1"/>
    <col min="6914" max="6914" width="4.85546875" style="218" customWidth="1"/>
    <col min="6915" max="6915" width="30.28515625" style="218" customWidth="1"/>
    <col min="6916" max="6918" width="10.42578125" style="218" customWidth="1"/>
    <col min="6919" max="6919" width="9.140625" style="218"/>
    <col min="6920" max="6920" width="10.42578125" style="218" customWidth="1"/>
    <col min="6921" max="6921" width="9.85546875" style="218" customWidth="1"/>
    <col min="6922" max="7168" width="9.140625" style="218"/>
    <col min="7169" max="7169" width="3.7109375" style="218" customWidth="1"/>
    <col min="7170" max="7170" width="4.85546875" style="218" customWidth="1"/>
    <col min="7171" max="7171" width="30.28515625" style="218" customWidth="1"/>
    <col min="7172" max="7174" width="10.42578125" style="218" customWidth="1"/>
    <col min="7175" max="7175" width="9.140625" style="218"/>
    <col min="7176" max="7176" width="10.42578125" style="218" customWidth="1"/>
    <col min="7177" max="7177" width="9.85546875" style="218" customWidth="1"/>
    <col min="7178" max="7424" width="9.140625" style="218"/>
    <col min="7425" max="7425" width="3.7109375" style="218" customWidth="1"/>
    <col min="7426" max="7426" width="4.85546875" style="218" customWidth="1"/>
    <col min="7427" max="7427" width="30.28515625" style="218" customWidth="1"/>
    <col min="7428" max="7430" width="10.42578125" style="218" customWidth="1"/>
    <col min="7431" max="7431" width="9.140625" style="218"/>
    <col min="7432" max="7432" width="10.42578125" style="218" customWidth="1"/>
    <col min="7433" max="7433" width="9.85546875" style="218" customWidth="1"/>
    <col min="7434" max="7680" width="9.140625" style="218"/>
    <col min="7681" max="7681" width="3.7109375" style="218" customWidth="1"/>
    <col min="7682" max="7682" width="4.85546875" style="218" customWidth="1"/>
    <col min="7683" max="7683" width="30.28515625" style="218" customWidth="1"/>
    <col min="7684" max="7686" width="10.42578125" style="218" customWidth="1"/>
    <col min="7687" max="7687" width="9.140625" style="218"/>
    <col min="7688" max="7688" width="10.42578125" style="218" customWidth="1"/>
    <col min="7689" max="7689" width="9.85546875" style="218" customWidth="1"/>
    <col min="7690" max="7936" width="9.140625" style="218"/>
    <col min="7937" max="7937" width="3.7109375" style="218" customWidth="1"/>
    <col min="7938" max="7938" width="4.85546875" style="218" customWidth="1"/>
    <col min="7939" max="7939" width="30.28515625" style="218" customWidth="1"/>
    <col min="7940" max="7942" width="10.42578125" style="218" customWidth="1"/>
    <col min="7943" max="7943" width="9.140625" style="218"/>
    <col min="7944" max="7944" width="10.42578125" style="218" customWidth="1"/>
    <col min="7945" max="7945" width="9.85546875" style="218" customWidth="1"/>
    <col min="7946" max="8192" width="9.140625" style="218"/>
    <col min="8193" max="8193" width="3.7109375" style="218" customWidth="1"/>
    <col min="8194" max="8194" width="4.85546875" style="218" customWidth="1"/>
    <col min="8195" max="8195" width="30.28515625" style="218" customWidth="1"/>
    <col min="8196" max="8198" width="10.42578125" style="218" customWidth="1"/>
    <col min="8199" max="8199" width="9.140625" style="218"/>
    <col min="8200" max="8200" width="10.42578125" style="218" customWidth="1"/>
    <col min="8201" max="8201" width="9.85546875" style="218" customWidth="1"/>
    <col min="8202" max="8448" width="9.140625" style="218"/>
    <col min="8449" max="8449" width="3.7109375" style="218" customWidth="1"/>
    <col min="8450" max="8450" width="4.85546875" style="218" customWidth="1"/>
    <col min="8451" max="8451" width="30.28515625" style="218" customWidth="1"/>
    <col min="8452" max="8454" width="10.42578125" style="218" customWidth="1"/>
    <col min="8455" max="8455" width="9.140625" style="218"/>
    <col min="8456" max="8456" width="10.42578125" style="218" customWidth="1"/>
    <col min="8457" max="8457" width="9.85546875" style="218" customWidth="1"/>
    <col min="8458" max="8704" width="9.140625" style="218"/>
    <col min="8705" max="8705" width="3.7109375" style="218" customWidth="1"/>
    <col min="8706" max="8706" width="4.85546875" style="218" customWidth="1"/>
    <col min="8707" max="8707" width="30.28515625" style="218" customWidth="1"/>
    <col min="8708" max="8710" width="10.42578125" style="218" customWidth="1"/>
    <col min="8711" max="8711" width="9.140625" style="218"/>
    <col min="8712" max="8712" width="10.42578125" style="218" customWidth="1"/>
    <col min="8713" max="8713" width="9.85546875" style="218" customWidth="1"/>
    <col min="8714" max="8960" width="9.140625" style="218"/>
    <col min="8961" max="8961" width="3.7109375" style="218" customWidth="1"/>
    <col min="8962" max="8962" width="4.85546875" style="218" customWidth="1"/>
    <col min="8963" max="8963" width="30.28515625" style="218" customWidth="1"/>
    <col min="8964" max="8966" width="10.42578125" style="218" customWidth="1"/>
    <col min="8967" max="8967" width="9.140625" style="218"/>
    <col min="8968" max="8968" width="10.42578125" style="218" customWidth="1"/>
    <col min="8969" max="8969" width="9.85546875" style="218" customWidth="1"/>
    <col min="8970" max="9216" width="9.140625" style="218"/>
    <col min="9217" max="9217" width="3.7109375" style="218" customWidth="1"/>
    <col min="9218" max="9218" width="4.85546875" style="218" customWidth="1"/>
    <col min="9219" max="9219" width="30.28515625" style="218" customWidth="1"/>
    <col min="9220" max="9222" width="10.42578125" style="218" customWidth="1"/>
    <col min="9223" max="9223" width="9.140625" style="218"/>
    <col min="9224" max="9224" width="10.42578125" style="218" customWidth="1"/>
    <col min="9225" max="9225" width="9.85546875" style="218" customWidth="1"/>
    <col min="9226" max="9472" width="9.140625" style="218"/>
    <col min="9473" max="9473" width="3.7109375" style="218" customWidth="1"/>
    <col min="9474" max="9474" width="4.85546875" style="218" customWidth="1"/>
    <col min="9475" max="9475" width="30.28515625" style="218" customWidth="1"/>
    <col min="9476" max="9478" width="10.42578125" style="218" customWidth="1"/>
    <col min="9479" max="9479" width="9.140625" style="218"/>
    <col min="9480" max="9480" width="10.42578125" style="218" customWidth="1"/>
    <col min="9481" max="9481" width="9.85546875" style="218" customWidth="1"/>
    <col min="9482" max="9728" width="9.140625" style="218"/>
    <col min="9729" max="9729" width="3.7109375" style="218" customWidth="1"/>
    <col min="9730" max="9730" width="4.85546875" style="218" customWidth="1"/>
    <col min="9731" max="9731" width="30.28515625" style="218" customWidth="1"/>
    <col min="9732" max="9734" width="10.42578125" style="218" customWidth="1"/>
    <col min="9735" max="9735" width="9.140625" style="218"/>
    <col min="9736" max="9736" width="10.42578125" style="218" customWidth="1"/>
    <col min="9737" max="9737" width="9.85546875" style="218" customWidth="1"/>
    <col min="9738" max="9984" width="9.140625" style="218"/>
    <col min="9985" max="9985" width="3.7109375" style="218" customWidth="1"/>
    <col min="9986" max="9986" width="4.85546875" style="218" customWidth="1"/>
    <col min="9987" max="9987" width="30.28515625" style="218" customWidth="1"/>
    <col min="9988" max="9990" width="10.42578125" style="218" customWidth="1"/>
    <col min="9991" max="9991" width="9.140625" style="218"/>
    <col min="9992" max="9992" width="10.42578125" style="218" customWidth="1"/>
    <col min="9993" max="9993" width="9.85546875" style="218" customWidth="1"/>
    <col min="9994" max="10240" width="9.140625" style="218"/>
    <col min="10241" max="10241" width="3.7109375" style="218" customWidth="1"/>
    <col min="10242" max="10242" width="4.85546875" style="218" customWidth="1"/>
    <col min="10243" max="10243" width="30.28515625" style="218" customWidth="1"/>
    <col min="10244" max="10246" width="10.42578125" style="218" customWidth="1"/>
    <col min="10247" max="10247" width="9.140625" style="218"/>
    <col min="10248" max="10248" width="10.42578125" style="218" customWidth="1"/>
    <col min="10249" max="10249" width="9.85546875" style="218" customWidth="1"/>
    <col min="10250" max="10496" width="9.140625" style="218"/>
    <col min="10497" max="10497" width="3.7109375" style="218" customWidth="1"/>
    <col min="10498" max="10498" width="4.85546875" style="218" customWidth="1"/>
    <col min="10499" max="10499" width="30.28515625" style="218" customWidth="1"/>
    <col min="10500" max="10502" width="10.42578125" style="218" customWidth="1"/>
    <col min="10503" max="10503" width="9.140625" style="218"/>
    <col min="10504" max="10504" width="10.42578125" style="218" customWidth="1"/>
    <col min="10505" max="10505" width="9.85546875" style="218" customWidth="1"/>
    <col min="10506" max="10752" width="9.140625" style="218"/>
    <col min="10753" max="10753" width="3.7109375" style="218" customWidth="1"/>
    <col min="10754" max="10754" width="4.85546875" style="218" customWidth="1"/>
    <col min="10755" max="10755" width="30.28515625" style="218" customWidth="1"/>
    <col min="10756" max="10758" width="10.42578125" style="218" customWidth="1"/>
    <col min="10759" max="10759" width="9.140625" style="218"/>
    <col min="10760" max="10760" width="10.42578125" style="218" customWidth="1"/>
    <col min="10761" max="10761" width="9.85546875" style="218" customWidth="1"/>
    <col min="10762" max="11008" width="9.140625" style="218"/>
    <col min="11009" max="11009" width="3.7109375" style="218" customWidth="1"/>
    <col min="11010" max="11010" width="4.85546875" style="218" customWidth="1"/>
    <col min="11011" max="11011" width="30.28515625" style="218" customWidth="1"/>
    <col min="11012" max="11014" width="10.42578125" style="218" customWidth="1"/>
    <col min="11015" max="11015" width="9.140625" style="218"/>
    <col min="11016" max="11016" width="10.42578125" style="218" customWidth="1"/>
    <col min="11017" max="11017" width="9.85546875" style="218" customWidth="1"/>
    <col min="11018" max="11264" width="9.140625" style="218"/>
    <col min="11265" max="11265" width="3.7109375" style="218" customWidth="1"/>
    <col min="11266" max="11266" width="4.85546875" style="218" customWidth="1"/>
    <col min="11267" max="11267" width="30.28515625" style="218" customWidth="1"/>
    <col min="11268" max="11270" width="10.42578125" style="218" customWidth="1"/>
    <col min="11271" max="11271" width="9.140625" style="218"/>
    <col min="11272" max="11272" width="10.42578125" style="218" customWidth="1"/>
    <col min="11273" max="11273" width="9.85546875" style="218" customWidth="1"/>
    <col min="11274" max="11520" width="9.140625" style="218"/>
    <col min="11521" max="11521" width="3.7109375" style="218" customWidth="1"/>
    <col min="11522" max="11522" width="4.85546875" style="218" customWidth="1"/>
    <col min="11523" max="11523" width="30.28515625" style="218" customWidth="1"/>
    <col min="11524" max="11526" width="10.42578125" style="218" customWidth="1"/>
    <col min="11527" max="11527" width="9.140625" style="218"/>
    <col min="11528" max="11528" width="10.42578125" style="218" customWidth="1"/>
    <col min="11529" max="11529" width="9.85546875" style="218" customWidth="1"/>
    <col min="11530" max="11776" width="9.140625" style="218"/>
    <col min="11777" max="11777" width="3.7109375" style="218" customWidth="1"/>
    <col min="11778" max="11778" width="4.85546875" style="218" customWidth="1"/>
    <col min="11779" max="11779" width="30.28515625" style="218" customWidth="1"/>
    <col min="11780" max="11782" width="10.42578125" style="218" customWidth="1"/>
    <col min="11783" max="11783" width="9.140625" style="218"/>
    <col min="11784" max="11784" width="10.42578125" style="218" customWidth="1"/>
    <col min="11785" max="11785" width="9.85546875" style="218" customWidth="1"/>
    <col min="11786" max="12032" width="9.140625" style="218"/>
    <col min="12033" max="12033" width="3.7109375" style="218" customWidth="1"/>
    <col min="12034" max="12034" width="4.85546875" style="218" customWidth="1"/>
    <col min="12035" max="12035" width="30.28515625" style="218" customWidth="1"/>
    <col min="12036" max="12038" width="10.42578125" style="218" customWidth="1"/>
    <col min="12039" max="12039" width="9.140625" style="218"/>
    <col min="12040" max="12040" width="10.42578125" style="218" customWidth="1"/>
    <col min="12041" max="12041" width="9.85546875" style="218" customWidth="1"/>
    <col min="12042" max="12288" width="9.140625" style="218"/>
    <col min="12289" max="12289" width="3.7109375" style="218" customWidth="1"/>
    <col min="12290" max="12290" width="4.85546875" style="218" customWidth="1"/>
    <col min="12291" max="12291" width="30.28515625" style="218" customWidth="1"/>
    <col min="12292" max="12294" width="10.42578125" style="218" customWidth="1"/>
    <col min="12295" max="12295" width="9.140625" style="218"/>
    <col min="12296" max="12296" width="10.42578125" style="218" customWidth="1"/>
    <col min="12297" max="12297" width="9.85546875" style="218" customWidth="1"/>
    <col min="12298" max="12544" width="9.140625" style="218"/>
    <col min="12545" max="12545" width="3.7109375" style="218" customWidth="1"/>
    <col min="12546" max="12546" width="4.85546875" style="218" customWidth="1"/>
    <col min="12547" max="12547" width="30.28515625" style="218" customWidth="1"/>
    <col min="12548" max="12550" width="10.42578125" style="218" customWidth="1"/>
    <col min="12551" max="12551" width="9.140625" style="218"/>
    <col min="12552" max="12552" width="10.42578125" style="218" customWidth="1"/>
    <col min="12553" max="12553" width="9.85546875" style="218" customWidth="1"/>
    <col min="12554" max="12800" width="9.140625" style="218"/>
    <col min="12801" max="12801" width="3.7109375" style="218" customWidth="1"/>
    <col min="12802" max="12802" width="4.85546875" style="218" customWidth="1"/>
    <col min="12803" max="12803" width="30.28515625" style="218" customWidth="1"/>
    <col min="12804" max="12806" width="10.42578125" style="218" customWidth="1"/>
    <col min="12807" max="12807" width="9.140625" style="218"/>
    <col min="12808" max="12808" width="10.42578125" style="218" customWidth="1"/>
    <col min="12809" max="12809" width="9.85546875" style="218" customWidth="1"/>
    <col min="12810" max="13056" width="9.140625" style="218"/>
    <col min="13057" max="13057" width="3.7109375" style="218" customWidth="1"/>
    <col min="13058" max="13058" width="4.85546875" style="218" customWidth="1"/>
    <col min="13059" max="13059" width="30.28515625" style="218" customWidth="1"/>
    <col min="13060" max="13062" width="10.42578125" style="218" customWidth="1"/>
    <col min="13063" max="13063" width="9.140625" style="218"/>
    <col min="13064" max="13064" width="10.42578125" style="218" customWidth="1"/>
    <col min="13065" max="13065" width="9.85546875" style="218" customWidth="1"/>
    <col min="13066" max="13312" width="9.140625" style="218"/>
    <col min="13313" max="13313" width="3.7109375" style="218" customWidth="1"/>
    <col min="13314" max="13314" width="4.85546875" style="218" customWidth="1"/>
    <col min="13315" max="13315" width="30.28515625" style="218" customWidth="1"/>
    <col min="13316" max="13318" width="10.42578125" style="218" customWidth="1"/>
    <col min="13319" max="13319" width="9.140625" style="218"/>
    <col min="13320" max="13320" width="10.42578125" style="218" customWidth="1"/>
    <col min="13321" max="13321" width="9.85546875" style="218" customWidth="1"/>
    <col min="13322" max="13568" width="9.140625" style="218"/>
    <col min="13569" max="13569" width="3.7109375" style="218" customWidth="1"/>
    <col min="13570" max="13570" width="4.85546875" style="218" customWidth="1"/>
    <col min="13571" max="13571" width="30.28515625" style="218" customWidth="1"/>
    <col min="13572" max="13574" width="10.42578125" style="218" customWidth="1"/>
    <col min="13575" max="13575" width="9.140625" style="218"/>
    <col min="13576" max="13576" width="10.42578125" style="218" customWidth="1"/>
    <col min="13577" max="13577" width="9.85546875" style="218" customWidth="1"/>
    <col min="13578" max="13824" width="9.140625" style="218"/>
    <col min="13825" max="13825" width="3.7109375" style="218" customWidth="1"/>
    <col min="13826" max="13826" width="4.85546875" style="218" customWidth="1"/>
    <col min="13827" max="13827" width="30.28515625" style="218" customWidth="1"/>
    <col min="13828" max="13830" width="10.42578125" style="218" customWidth="1"/>
    <col min="13831" max="13831" width="9.140625" style="218"/>
    <col min="13832" max="13832" width="10.42578125" style="218" customWidth="1"/>
    <col min="13833" max="13833" width="9.85546875" style="218" customWidth="1"/>
    <col min="13834" max="14080" width="9.140625" style="218"/>
    <col min="14081" max="14081" width="3.7109375" style="218" customWidth="1"/>
    <col min="14082" max="14082" width="4.85546875" style="218" customWidth="1"/>
    <col min="14083" max="14083" width="30.28515625" style="218" customWidth="1"/>
    <col min="14084" max="14086" width="10.42578125" style="218" customWidth="1"/>
    <col min="14087" max="14087" width="9.140625" style="218"/>
    <col min="14088" max="14088" width="10.42578125" style="218" customWidth="1"/>
    <col min="14089" max="14089" width="9.85546875" style="218" customWidth="1"/>
    <col min="14090" max="14336" width="9.140625" style="218"/>
    <col min="14337" max="14337" width="3.7109375" style="218" customWidth="1"/>
    <col min="14338" max="14338" width="4.85546875" style="218" customWidth="1"/>
    <col min="14339" max="14339" width="30.28515625" style="218" customWidth="1"/>
    <col min="14340" max="14342" width="10.42578125" style="218" customWidth="1"/>
    <col min="14343" max="14343" width="9.140625" style="218"/>
    <col min="14344" max="14344" width="10.42578125" style="218" customWidth="1"/>
    <col min="14345" max="14345" width="9.85546875" style="218" customWidth="1"/>
    <col min="14346" max="14592" width="9.140625" style="218"/>
    <col min="14593" max="14593" width="3.7109375" style="218" customWidth="1"/>
    <col min="14594" max="14594" width="4.85546875" style="218" customWidth="1"/>
    <col min="14595" max="14595" width="30.28515625" style="218" customWidth="1"/>
    <col min="14596" max="14598" width="10.42578125" style="218" customWidth="1"/>
    <col min="14599" max="14599" width="9.140625" style="218"/>
    <col min="14600" max="14600" width="10.42578125" style="218" customWidth="1"/>
    <col min="14601" max="14601" width="9.85546875" style="218" customWidth="1"/>
    <col min="14602" max="14848" width="9.140625" style="218"/>
    <col min="14849" max="14849" width="3.7109375" style="218" customWidth="1"/>
    <col min="14850" max="14850" width="4.85546875" style="218" customWidth="1"/>
    <col min="14851" max="14851" width="30.28515625" style="218" customWidth="1"/>
    <col min="14852" max="14854" width="10.42578125" style="218" customWidth="1"/>
    <col min="14855" max="14855" width="9.140625" style="218"/>
    <col min="14856" max="14856" width="10.42578125" style="218" customWidth="1"/>
    <col min="14857" max="14857" width="9.85546875" style="218" customWidth="1"/>
    <col min="14858" max="15104" width="9.140625" style="218"/>
    <col min="15105" max="15105" width="3.7109375" style="218" customWidth="1"/>
    <col min="15106" max="15106" width="4.85546875" style="218" customWidth="1"/>
    <col min="15107" max="15107" width="30.28515625" style="218" customWidth="1"/>
    <col min="15108" max="15110" width="10.42578125" style="218" customWidth="1"/>
    <col min="15111" max="15111" width="9.140625" style="218"/>
    <col min="15112" max="15112" width="10.42578125" style="218" customWidth="1"/>
    <col min="15113" max="15113" width="9.85546875" style="218" customWidth="1"/>
    <col min="15114" max="15360" width="9.140625" style="218"/>
    <col min="15361" max="15361" width="3.7109375" style="218" customWidth="1"/>
    <col min="15362" max="15362" width="4.85546875" style="218" customWidth="1"/>
    <col min="15363" max="15363" width="30.28515625" style="218" customWidth="1"/>
    <col min="15364" max="15366" width="10.42578125" style="218" customWidth="1"/>
    <col min="15367" max="15367" width="9.140625" style="218"/>
    <col min="15368" max="15368" width="10.42578125" style="218" customWidth="1"/>
    <col min="15369" max="15369" width="9.85546875" style="218" customWidth="1"/>
    <col min="15370" max="15616" width="9.140625" style="218"/>
    <col min="15617" max="15617" width="3.7109375" style="218" customWidth="1"/>
    <col min="15618" max="15618" width="4.85546875" style="218" customWidth="1"/>
    <col min="15619" max="15619" width="30.28515625" style="218" customWidth="1"/>
    <col min="15620" max="15622" width="10.42578125" style="218" customWidth="1"/>
    <col min="15623" max="15623" width="9.140625" style="218"/>
    <col min="15624" max="15624" width="10.42578125" style="218" customWidth="1"/>
    <col min="15625" max="15625" width="9.85546875" style="218" customWidth="1"/>
    <col min="15626" max="15872" width="9.140625" style="218"/>
    <col min="15873" max="15873" width="3.7109375" style="218" customWidth="1"/>
    <col min="15874" max="15874" width="4.85546875" style="218" customWidth="1"/>
    <col min="15875" max="15875" width="30.28515625" style="218" customWidth="1"/>
    <col min="15876" max="15878" width="10.42578125" style="218" customWidth="1"/>
    <col min="15879" max="15879" width="9.140625" style="218"/>
    <col min="15880" max="15880" width="10.42578125" style="218" customWidth="1"/>
    <col min="15881" max="15881" width="9.85546875" style="218" customWidth="1"/>
    <col min="15882" max="16128" width="9.140625" style="218"/>
    <col min="16129" max="16129" width="3.7109375" style="218" customWidth="1"/>
    <col min="16130" max="16130" width="4.85546875" style="218" customWidth="1"/>
    <col min="16131" max="16131" width="30.28515625" style="218" customWidth="1"/>
    <col min="16132" max="16134" width="10.42578125" style="218" customWidth="1"/>
    <col min="16135" max="16135" width="9.140625" style="218"/>
    <col min="16136" max="16136" width="10.42578125" style="218" customWidth="1"/>
    <col min="16137" max="16137" width="9.85546875" style="218" customWidth="1"/>
    <col min="16138" max="16384" width="9.140625" style="218"/>
  </cols>
  <sheetData>
    <row r="1" spans="1:35" ht="20.25" customHeight="1" x14ac:dyDescent="0.25">
      <c r="A1" s="61" t="str">
        <f>SOFA!A1</f>
        <v>The PCC of St Ledger's Church, Ambridge</v>
      </c>
      <c r="B1" s="61"/>
      <c r="C1" s="106"/>
      <c r="D1" s="61"/>
      <c r="E1" s="61"/>
      <c r="F1" s="61"/>
      <c r="G1" s="61"/>
      <c r="H1" s="61"/>
      <c r="I1" s="61"/>
      <c r="J1" s="61"/>
      <c r="K1" s="61"/>
    </row>
    <row r="2" spans="1:35" ht="23.25" customHeight="1" x14ac:dyDescent="0.25">
      <c r="A2" s="61" t="str">
        <f>SOFA!A2</f>
        <v>Financial Statements for the Year Ended 31st December 2018</v>
      </c>
      <c r="B2" s="61"/>
      <c r="C2" s="106"/>
      <c r="D2" s="61"/>
      <c r="E2" s="61"/>
      <c r="F2" s="61"/>
      <c r="G2" s="61"/>
      <c r="H2" s="61"/>
      <c r="I2" s="61"/>
      <c r="J2" s="61"/>
    </row>
    <row r="3" spans="1:35" x14ac:dyDescent="0.25">
      <c r="D3" s="218"/>
      <c r="E3" s="218"/>
      <c r="F3" s="62"/>
      <c r="H3" s="219"/>
      <c r="I3" s="219"/>
      <c r="J3" s="220"/>
    </row>
    <row r="4" spans="1:35" ht="49.5" customHeight="1" x14ac:dyDescent="0.25">
      <c r="A4" s="431" t="s">
        <v>61</v>
      </c>
      <c r="B4" s="63" t="s">
        <v>172</v>
      </c>
      <c r="C4" s="23">
        <v>3</v>
      </c>
      <c r="D4" s="69" t="s">
        <v>161</v>
      </c>
      <c r="E4" s="69" t="s">
        <v>162</v>
      </c>
      <c r="F4" s="69" t="s">
        <v>163</v>
      </c>
      <c r="G4" s="69" t="s">
        <v>164</v>
      </c>
      <c r="H4" s="69" t="str">
        <f>'Note 2 - Income'!H5</f>
        <v>Total Funds 2018                  £</v>
      </c>
      <c r="I4" s="32"/>
      <c r="J4" s="69" t="str">
        <f>'Note 2 - Income'!J5</f>
        <v>Total Funds 2017                    £</v>
      </c>
    </row>
    <row r="5" spans="1:35" x14ac:dyDescent="0.25">
      <c r="A5" s="431"/>
      <c r="C5" s="23"/>
      <c r="D5" s="221"/>
      <c r="E5" s="221"/>
      <c r="F5" s="221"/>
      <c r="G5" s="221"/>
      <c r="H5" s="221"/>
      <c r="I5" s="222"/>
      <c r="J5" s="221"/>
    </row>
    <row r="6" spans="1:35" ht="24" customHeight="1" x14ac:dyDescent="0.2">
      <c r="A6" s="35"/>
      <c r="B6" s="106" t="s">
        <v>19</v>
      </c>
      <c r="C6" s="23" t="s">
        <v>9</v>
      </c>
      <c r="D6" s="43"/>
      <c r="E6" s="43"/>
      <c r="F6" s="43"/>
      <c r="G6" s="43"/>
      <c r="H6" s="43"/>
      <c r="I6" s="44"/>
      <c r="J6" s="43"/>
      <c r="Q6" s="219"/>
      <c r="R6" s="219"/>
      <c r="S6" s="219"/>
      <c r="T6" s="219"/>
      <c r="U6" s="219"/>
      <c r="V6" s="219"/>
      <c r="W6" s="219"/>
      <c r="X6" s="219"/>
      <c r="Y6" s="219"/>
      <c r="Z6" s="219"/>
      <c r="AA6" s="219"/>
      <c r="AB6" s="219"/>
      <c r="AC6" s="219"/>
      <c r="AD6" s="219"/>
      <c r="AE6" s="219"/>
      <c r="AF6" s="219"/>
      <c r="AG6" s="219"/>
      <c r="AH6" s="219"/>
      <c r="AI6" s="219"/>
    </row>
    <row r="7" spans="1:35" ht="24" customHeight="1" x14ac:dyDescent="0.2">
      <c r="A7" s="35"/>
      <c r="B7" s="240" t="s">
        <v>180</v>
      </c>
      <c r="C7" s="23"/>
      <c r="D7" s="51"/>
      <c r="E7" s="51"/>
      <c r="F7" s="51"/>
      <c r="G7" s="51"/>
      <c r="H7" s="51"/>
      <c r="I7" s="52"/>
      <c r="J7" s="51"/>
      <c r="Q7" s="219"/>
      <c r="R7" s="219"/>
      <c r="S7" s="219"/>
      <c r="T7" s="219"/>
      <c r="U7" s="219"/>
      <c r="V7" s="219"/>
      <c r="W7" s="219"/>
      <c r="X7" s="219"/>
      <c r="Y7" s="219"/>
      <c r="Z7" s="219"/>
      <c r="AA7" s="219"/>
      <c r="AB7" s="219"/>
      <c r="AC7" s="219"/>
      <c r="AD7" s="219"/>
      <c r="AE7" s="219"/>
      <c r="AF7" s="219"/>
      <c r="AG7" s="219"/>
      <c r="AH7" s="219"/>
      <c r="AI7" s="219"/>
    </row>
    <row r="8" spans="1:35" ht="24" customHeight="1" x14ac:dyDescent="0.2">
      <c r="A8" s="35">
        <v>17</v>
      </c>
      <c r="B8" s="22" t="s">
        <v>178</v>
      </c>
      <c r="C8" s="23"/>
      <c r="D8" s="202"/>
      <c r="E8" s="202"/>
      <c r="F8" s="202"/>
      <c r="G8" s="202"/>
      <c r="H8" s="202">
        <f t="shared" ref="H8:H10" si="0">SUM(D8:G8)</f>
        <v>0</v>
      </c>
      <c r="I8" s="230"/>
      <c r="J8" s="202"/>
      <c r="Q8" s="219"/>
      <c r="R8" s="219"/>
      <c r="S8" s="219"/>
      <c r="T8" s="219"/>
      <c r="U8" s="219"/>
      <c r="V8" s="219"/>
      <c r="W8" s="219"/>
      <c r="X8" s="219"/>
      <c r="Y8" s="219"/>
      <c r="Z8" s="219"/>
      <c r="AA8" s="219"/>
      <c r="AB8" s="219"/>
      <c r="AC8" s="219"/>
      <c r="AD8" s="219"/>
      <c r="AE8" s="219"/>
      <c r="AF8" s="219"/>
      <c r="AG8" s="219"/>
      <c r="AH8" s="219"/>
      <c r="AI8" s="219"/>
    </row>
    <row r="9" spans="1:35" ht="24" customHeight="1" x14ac:dyDescent="0.2">
      <c r="A9" s="35">
        <v>17</v>
      </c>
      <c r="B9" s="22" t="s">
        <v>312</v>
      </c>
      <c r="C9" s="23"/>
      <c r="D9" s="202"/>
      <c r="E9" s="202"/>
      <c r="F9" s="202"/>
      <c r="G9" s="202"/>
      <c r="H9" s="202">
        <f t="shared" si="0"/>
        <v>0</v>
      </c>
      <c r="I9" s="230"/>
      <c r="J9" s="202"/>
      <c r="Q9" s="219"/>
      <c r="R9" s="219"/>
      <c r="S9" s="219"/>
      <c r="T9" s="219"/>
      <c r="U9" s="219"/>
      <c r="V9" s="219"/>
      <c r="W9" s="219"/>
      <c r="X9" s="219"/>
      <c r="Y9" s="219"/>
      <c r="Z9" s="219"/>
      <c r="AA9" s="219"/>
      <c r="AB9" s="219"/>
      <c r="AC9" s="219"/>
      <c r="AD9" s="219"/>
      <c r="AE9" s="219"/>
      <c r="AF9" s="219"/>
      <c r="AG9" s="219"/>
      <c r="AH9" s="219"/>
      <c r="AI9" s="219"/>
    </row>
    <row r="10" spans="1:35" ht="24" customHeight="1" thickBot="1" x14ac:dyDescent="0.25">
      <c r="A10" s="35">
        <v>17</v>
      </c>
      <c r="B10" s="22" t="s">
        <v>179</v>
      </c>
      <c r="C10" s="23"/>
      <c r="D10" s="202"/>
      <c r="E10" s="202"/>
      <c r="F10" s="202"/>
      <c r="G10" s="202"/>
      <c r="H10" s="202">
        <f t="shared" si="0"/>
        <v>0</v>
      </c>
      <c r="I10" s="230"/>
      <c r="J10" s="202"/>
      <c r="Q10" s="219"/>
      <c r="R10" s="219"/>
      <c r="S10" s="219"/>
      <c r="T10" s="219"/>
      <c r="U10" s="219"/>
      <c r="V10" s="219"/>
      <c r="W10" s="219"/>
      <c r="X10" s="219"/>
      <c r="Y10" s="219"/>
      <c r="Z10" s="219"/>
      <c r="AA10" s="219"/>
      <c r="AB10" s="219"/>
      <c r="AC10" s="219"/>
      <c r="AD10" s="219"/>
      <c r="AE10" s="219"/>
      <c r="AF10" s="219"/>
      <c r="AG10" s="219"/>
      <c r="AH10" s="219"/>
      <c r="AI10" s="219"/>
    </row>
    <row r="11" spans="1:35" ht="24" customHeight="1" thickBot="1" x14ac:dyDescent="0.25">
      <c r="B11" s="14"/>
      <c r="C11" s="23"/>
      <c r="D11" s="233">
        <f>SUM(D4:D10)</f>
        <v>0</v>
      </c>
      <c r="E11" s="234">
        <f t="shared" ref="E11:J11" si="1">SUM(E4:E10)</f>
        <v>0</v>
      </c>
      <c r="F11" s="234">
        <f t="shared" si="1"/>
        <v>0</v>
      </c>
      <c r="G11" s="234">
        <f t="shared" si="1"/>
        <v>0</v>
      </c>
      <c r="H11" s="234">
        <f t="shared" si="1"/>
        <v>0</v>
      </c>
      <c r="I11" s="235">
        <f t="shared" si="1"/>
        <v>0</v>
      </c>
      <c r="J11" s="236">
        <f t="shared" si="1"/>
        <v>0</v>
      </c>
      <c r="Q11" s="219"/>
      <c r="R11" s="219"/>
      <c r="S11" s="219"/>
      <c r="T11" s="219"/>
      <c r="U11" s="219"/>
      <c r="V11" s="219"/>
      <c r="W11" s="219"/>
      <c r="X11" s="219"/>
      <c r="Y11" s="219"/>
      <c r="Z11" s="219"/>
      <c r="AA11" s="219"/>
      <c r="AB11" s="219"/>
      <c r="AC11" s="219"/>
      <c r="AD11" s="219"/>
      <c r="AE11" s="219"/>
      <c r="AF11" s="219"/>
      <c r="AG11" s="219"/>
      <c r="AH11" s="219"/>
      <c r="AI11" s="219"/>
    </row>
    <row r="12" spans="1:35" ht="24" customHeight="1" x14ac:dyDescent="0.2">
      <c r="B12" s="1" t="s">
        <v>17</v>
      </c>
      <c r="C12" s="23" t="s">
        <v>10</v>
      </c>
      <c r="D12" s="43"/>
      <c r="E12" s="43"/>
      <c r="F12" s="43"/>
      <c r="G12" s="43"/>
      <c r="H12" s="43"/>
      <c r="I12" s="44"/>
      <c r="J12" s="43"/>
      <c r="Q12" s="219"/>
      <c r="R12" s="219"/>
      <c r="S12" s="219"/>
      <c r="T12" s="219"/>
      <c r="U12" s="219"/>
      <c r="V12" s="219"/>
      <c r="W12" s="219"/>
      <c r="X12" s="219"/>
      <c r="Y12" s="219"/>
      <c r="Z12" s="219"/>
      <c r="AA12" s="219"/>
      <c r="AB12" s="219"/>
      <c r="AC12" s="219"/>
      <c r="AD12" s="219"/>
      <c r="AE12" s="219"/>
      <c r="AF12" s="219"/>
      <c r="AG12" s="219"/>
      <c r="AH12" s="219"/>
      <c r="AI12" s="219"/>
    </row>
    <row r="13" spans="1:35" ht="20.25" customHeight="1" x14ac:dyDescent="0.2">
      <c r="A13" s="35"/>
      <c r="B13" s="239" t="s">
        <v>174</v>
      </c>
      <c r="C13" s="218"/>
      <c r="D13" s="46"/>
      <c r="E13" s="46"/>
      <c r="F13" s="46"/>
      <c r="G13" s="46"/>
      <c r="H13" s="46"/>
      <c r="I13" s="44"/>
      <c r="J13" s="47"/>
      <c r="Q13" s="219"/>
      <c r="R13" s="219"/>
      <c r="S13" s="219"/>
      <c r="T13" s="219"/>
      <c r="U13" s="219"/>
      <c r="V13" s="219"/>
      <c r="W13" s="219"/>
      <c r="X13" s="219"/>
      <c r="Y13" s="219"/>
      <c r="Z13" s="219"/>
      <c r="AA13" s="219"/>
      <c r="AB13" s="219"/>
      <c r="AC13" s="219"/>
      <c r="AD13" s="219"/>
      <c r="AE13" s="219"/>
      <c r="AF13" s="219"/>
      <c r="AG13" s="219"/>
      <c r="AH13" s="219"/>
      <c r="AI13" s="219"/>
    </row>
    <row r="14" spans="1:35" ht="24" customHeight="1" x14ac:dyDescent="0.2">
      <c r="A14" s="35">
        <v>18</v>
      </c>
      <c r="B14" s="22" t="s">
        <v>177</v>
      </c>
      <c r="D14" s="202"/>
      <c r="E14" s="202"/>
      <c r="F14" s="202"/>
      <c r="G14" s="202"/>
      <c r="H14" s="202">
        <f t="shared" ref="H14:H17" si="2">SUM(D14:G14)</f>
        <v>0</v>
      </c>
      <c r="I14" s="230"/>
      <c r="J14" s="202"/>
      <c r="Q14" s="219"/>
      <c r="R14" s="219"/>
      <c r="S14" s="219"/>
      <c r="T14" s="219"/>
      <c r="U14" s="219"/>
      <c r="V14" s="219"/>
      <c r="W14" s="219"/>
      <c r="X14" s="219"/>
      <c r="Y14" s="219"/>
      <c r="Z14" s="219"/>
      <c r="AA14" s="219"/>
      <c r="AB14" s="219"/>
      <c r="AC14" s="219"/>
      <c r="AD14" s="219"/>
      <c r="AE14" s="219"/>
      <c r="AF14" s="219"/>
      <c r="AG14" s="219"/>
      <c r="AH14" s="219"/>
      <c r="AI14" s="219"/>
    </row>
    <row r="15" spans="1:35" ht="24" customHeight="1" x14ac:dyDescent="0.2">
      <c r="A15" s="35">
        <v>19</v>
      </c>
      <c r="B15" s="22" t="s">
        <v>43</v>
      </c>
      <c r="D15" s="202"/>
      <c r="E15" s="202"/>
      <c r="F15" s="202"/>
      <c r="G15" s="202"/>
      <c r="H15" s="202">
        <f t="shared" si="2"/>
        <v>0</v>
      </c>
      <c r="I15" s="230"/>
      <c r="J15" s="202"/>
      <c r="Q15" s="219"/>
      <c r="R15" s="219"/>
      <c r="S15" s="219"/>
      <c r="T15" s="219"/>
      <c r="U15" s="219"/>
      <c r="V15" s="219"/>
      <c r="W15" s="219"/>
      <c r="X15" s="219"/>
      <c r="Y15" s="219"/>
      <c r="Z15" s="219"/>
      <c r="AA15" s="219"/>
      <c r="AB15" s="219"/>
      <c r="AC15" s="219"/>
      <c r="AD15" s="219"/>
      <c r="AE15" s="219"/>
      <c r="AF15" s="219"/>
      <c r="AG15" s="219"/>
      <c r="AH15" s="219"/>
      <c r="AI15" s="219"/>
    </row>
    <row r="16" spans="1:35" ht="24" customHeight="1" x14ac:dyDescent="0.2">
      <c r="A16" s="35">
        <v>20</v>
      </c>
      <c r="B16" s="22" t="s">
        <v>175</v>
      </c>
      <c r="D16" s="202"/>
      <c r="E16" s="202"/>
      <c r="F16" s="202"/>
      <c r="G16" s="202"/>
      <c r="H16" s="202">
        <f t="shared" si="2"/>
        <v>0</v>
      </c>
      <c r="I16" s="230"/>
      <c r="J16" s="202"/>
      <c r="Q16" s="219"/>
      <c r="R16" s="219"/>
      <c r="S16" s="219"/>
      <c r="T16" s="219"/>
      <c r="U16" s="219"/>
      <c r="V16" s="219"/>
      <c r="W16" s="219"/>
      <c r="X16" s="219"/>
      <c r="Y16" s="219"/>
      <c r="Z16" s="219"/>
      <c r="AA16" s="219"/>
      <c r="AB16" s="219"/>
      <c r="AC16" s="219"/>
      <c r="AD16" s="219"/>
      <c r="AE16" s="219"/>
      <c r="AF16" s="219"/>
      <c r="AG16" s="219"/>
      <c r="AH16" s="219"/>
      <c r="AI16" s="219"/>
    </row>
    <row r="17" spans="1:35" ht="24" customHeight="1" x14ac:dyDescent="0.2">
      <c r="A17" s="35">
        <v>21</v>
      </c>
      <c r="B17" s="22" t="s">
        <v>44</v>
      </c>
      <c r="D17" s="202"/>
      <c r="E17" s="202"/>
      <c r="F17" s="202"/>
      <c r="G17" s="202"/>
      <c r="H17" s="202">
        <f t="shared" si="2"/>
        <v>0</v>
      </c>
      <c r="I17" s="230"/>
      <c r="J17" s="202"/>
      <c r="Q17" s="219"/>
      <c r="R17" s="219"/>
      <c r="S17" s="219"/>
      <c r="T17" s="219"/>
      <c r="U17" s="219"/>
      <c r="V17" s="219"/>
      <c r="W17" s="219"/>
      <c r="X17" s="219"/>
      <c r="Y17" s="219"/>
      <c r="Z17" s="219"/>
      <c r="AA17" s="219"/>
      <c r="AB17" s="219"/>
      <c r="AC17" s="219"/>
      <c r="AD17" s="219"/>
      <c r="AE17" s="219"/>
      <c r="AF17" s="219"/>
      <c r="AG17" s="219"/>
      <c r="AH17" s="219"/>
      <c r="AI17" s="219"/>
    </row>
    <row r="18" spans="1:35" ht="19.5" customHeight="1" x14ac:dyDescent="0.2">
      <c r="A18" s="35"/>
      <c r="B18" s="240" t="s">
        <v>55</v>
      </c>
      <c r="D18" s="46"/>
      <c r="E18" s="46"/>
      <c r="F18" s="46"/>
      <c r="G18" s="46"/>
      <c r="H18" s="46"/>
      <c r="I18" s="44"/>
      <c r="J18" s="47"/>
      <c r="Q18" s="219"/>
      <c r="R18" s="219"/>
      <c r="S18" s="219"/>
      <c r="T18" s="219"/>
      <c r="U18" s="219"/>
      <c r="V18" s="219"/>
      <c r="W18" s="219"/>
      <c r="X18" s="219"/>
      <c r="Y18" s="219"/>
      <c r="Z18" s="219"/>
      <c r="AA18" s="219"/>
      <c r="AB18" s="219"/>
      <c r="AC18" s="219"/>
      <c r="AD18" s="219"/>
      <c r="AE18" s="219"/>
      <c r="AF18" s="219"/>
      <c r="AG18" s="219"/>
      <c r="AH18" s="219"/>
      <c r="AI18" s="219"/>
    </row>
    <row r="19" spans="1:35" ht="24" customHeight="1" x14ac:dyDescent="0.2">
      <c r="A19" s="35">
        <v>22</v>
      </c>
      <c r="B19" s="22" t="s">
        <v>176</v>
      </c>
      <c r="D19" s="202"/>
      <c r="E19" s="202"/>
      <c r="F19" s="202"/>
      <c r="G19" s="202"/>
      <c r="H19" s="202">
        <f t="shared" ref="H19:H23" si="3">SUM(D19:G19)</f>
        <v>0</v>
      </c>
      <c r="I19" s="230"/>
      <c r="J19" s="202"/>
      <c r="Q19" s="219"/>
      <c r="R19" s="219"/>
      <c r="S19" s="219"/>
      <c r="T19" s="219"/>
      <c r="U19" s="219"/>
      <c r="V19" s="219"/>
      <c r="W19" s="219"/>
      <c r="X19" s="219"/>
      <c r="Y19" s="219"/>
      <c r="Z19" s="219"/>
      <c r="AA19" s="219"/>
      <c r="AB19" s="219"/>
      <c r="AC19" s="219"/>
      <c r="AD19" s="219"/>
      <c r="AE19" s="219"/>
      <c r="AF19" s="219"/>
      <c r="AG19" s="219"/>
      <c r="AH19" s="219"/>
      <c r="AI19" s="219"/>
    </row>
    <row r="20" spans="1:35" ht="24" customHeight="1" x14ac:dyDescent="0.2">
      <c r="A20" s="35">
        <v>23</v>
      </c>
      <c r="B20" s="22" t="s">
        <v>181</v>
      </c>
      <c r="D20" s="202"/>
      <c r="E20" s="202"/>
      <c r="F20" s="202"/>
      <c r="G20" s="202"/>
      <c r="H20" s="202">
        <f t="shared" si="3"/>
        <v>0</v>
      </c>
      <c r="I20" s="230"/>
      <c r="J20" s="202"/>
      <c r="Q20" s="219"/>
      <c r="R20" s="219"/>
      <c r="S20" s="219"/>
      <c r="T20" s="219"/>
      <c r="U20" s="219"/>
      <c r="V20" s="219"/>
      <c r="W20" s="219"/>
      <c r="X20" s="219"/>
      <c r="Y20" s="219"/>
      <c r="Z20" s="219"/>
      <c r="AA20" s="219"/>
      <c r="AB20" s="219"/>
      <c r="AC20" s="219"/>
      <c r="AD20" s="219"/>
      <c r="AE20" s="219"/>
      <c r="AF20" s="219"/>
      <c r="AG20" s="219"/>
      <c r="AH20" s="219"/>
      <c r="AI20" s="219"/>
    </row>
    <row r="21" spans="1:35" ht="24" customHeight="1" x14ac:dyDescent="0.2">
      <c r="A21" s="35">
        <v>24</v>
      </c>
      <c r="B21" s="22" t="s">
        <v>182</v>
      </c>
      <c r="D21" s="202"/>
      <c r="E21" s="202"/>
      <c r="F21" s="202"/>
      <c r="G21" s="202"/>
      <c r="H21" s="202">
        <f t="shared" si="3"/>
        <v>0</v>
      </c>
      <c r="I21" s="230"/>
      <c r="J21" s="202"/>
      <c r="Q21" s="219"/>
      <c r="R21" s="219"/>
      <c r="S21" s="219"/>
      <c r="T21" s="219"/>
      <c r="U21" s="219"/>
      <c r="V21" s="219"/>
      <c r="W21" s="219"/>
      <c r="X21" s="219"/>
      <c r="Y21" s="219"/>
      <c r="Z21" s="219"/>
      <c r="AA21" s="219"/>
      <c r="AB21" s="219"/>
      <c r="AC21" s="219"/>
      <c r="AD21" s="219"/>
      <c r="AE21" s="219"/>
      <c r="AF21" s="219"/>
      <c r="AG21" s="219"/>
      <c r="AH21" s="219"/>
      <c r="AI21" s="219"/>
    </row>
    <row r="22" spans="1:35" ht="24" customHeight="1" x14ac:dyDescent="0.2">
      <c r="A22" s="35">
        <v>25</v>
      </c>
      <c r="B22" s="22" t="s">
        <v>313</v>
      </c>
      <c r="D22" s="202"/>
      <c r="E22" s="202"/>
      <c r="F22" s="202"/>
      <c r="G22" s="202"/>
      <c r="H22" s="202">
        <f t="shared" ref="H22" si="4">SUM(D22:G22)</f>
        <v>0</v>
      </c>
      <c r="I22" s="230"/>
      <c r="J22" s="202"/>
      <c r="Q22" s="219"/>
      <c r="R22" s="219"/>
      <c r="S22" s="219"/>
      <c r="T22" s="219"/>
      <c r="U22" s="219"/>
      <c r="V22" s="219"/>
      <c r="W22" s="219"/>
      <c r="X22" s="219"/>
      <c r="Y22" s="219"/>
      <c r="Z22" s="219"/>
      <c r="AA22" s="219"/>
      <c r="AB22" s="219"/>
      <c r="AC22" s="219"/>
      <c r="AD22" s="219"/>
      <c r="AE22" s="219"/>
      <c r="AF22" s="219"/>
      <c r="AG22" s="219"/>
      <c r="AH22" s="219"/>
      <c r="AI22" s="219"/>
    </row>
    <row r="23" spans="1:35" ht="24" customHeight="1" x14ac:dyDescent="0.2">
      <c r="A23" s="35">
        <v>25</v>
      </c>
      <c r="B23" s="22" t="s">
        <v>314</v>
      </c>
      <c r="D23" s="202"/>
      <c r="E23" s="202"/>
      <c r="F23" s="202"/>
      <c r="G23" s="202"/>
      <c r="H23" s="202">
        <f t="shared" si="3"/>
        <v>0</v>
      </c>
      <c r="I23" s="230"/>
      <c r="J23" s="202"/>
      <c r="Q23" s="219"/>
      <c r="R23" s="219"/>
      <c r="S23" s="219"/>
      <c r="T23" s="219"/>
      <c r="U23" s="219"/>
      <c r="V23" s="219"/>
      <c r="W23" s="219"/>
      <c r="X23" s="219"/>
      <c r="Y23" s="219"/>
      <c r="Z23" s="219"/>
      <c r="AA23" s="219"/>
      <c r="AB23" s="219"/>
      <c r="AC23" s="219"/>
      <c r="AD23" s="219"/>
      <c r="AE23" s="219"/>
      <c r="AF23" s="219"/>
      <c r="AG23" s="219"/>
      <c r="AH23" s="219"/>
      <c r="AI23" s="219"/>
    </row>
    <row r="24" spans="1:35" ht="19.5" customHeight="1" x14ac:dyDescent="0.2">
      <c r="A24" s="35"/>
      <c r="B24" s="240" t="s">
        <v>56</v>
      </c>
      <c r="D24" s="46"/>
      <c r="E24" s="46"/>
      <c r="F24" s="46"/>
      <c r="G24" s="46"/>
      <c r="H24" s="46"/>
      <c r="I24" s="44"/>
      <c r="J24" s="47"/>
      <c r="Q24" s="219"/>
      <c r="R24" s="219"/>
      <c r="S24" s="219"/>
      <c r="T24" s="219"/>
      <c r="U24" s="219"/>
      <c r="V24" s="219"/>
      <c r="W24" s="219"/>
      <c r="X24" s="219"/>
      <c r="Y24" s="219"/>
      <c r="Z24" s="219"/>
      <c r="AA24" s="219"/>
      <c r="AB24" s="219"/>
      <c r="AC24" s="219"/>
      <c r="AD24" s="219"/>
      <c r="AE24" s="219"/>
      <c r="AF24" s="219"/>
      <c r="AG24" s="219"/>
      <c r="AH24" s="219"/>
      <c r="AI24" s="219"/>
    </row>
    <row r="25" spans="1:35" ht="24" customHeight="1" x14ac:dyDescent="0.2">
      <c r="A25" s="35">
        <v>27</v>
      </c>
      <c r="B25" s="22" t="s">
        <v>64</v>
      </c>
      <c r="D25" s="202"/>
      <c r="E25" s="202"/>
      <c r="F25" s="202"/>
      <c r="G25" s="202"/>
      <c r="H25" s="202">
        <f t="shared" ref="H25:H27" si="5">SUM(D25:G25)</f>
        <v>0</v>
      </c>
      <c r="I25" s="230"/>
      <c r="J25" s="202"/>
      <c r="Q25" s="219"/>
      <c r="R25" s="219"/>
      <c r="S25" s="219"/>
      <c r="T25" s="219"/>
      <c r="U25" s="219"/>
      <c r="V25" s="219"/>
      <c r="W25" s="219"/>
      <c r="X25" s="219"/>
      <c r="Y25" s="219"/>
      <c r="Z25" s="219"/>
      <c r="AA25" s="219"/>
      <c r="AB25" s="219"/>
      <c r="AC25" s="219"/>
      <c r="AD25" s="219"/>
      <c r="AE25" s="219"/>
      <c r="AF25" s="219"/>
      <c r="AG25" s="219"/>
      <c r="AH25" s="219"/>
      <c r="AI25" s="219"/>
    </row>
    <row r="26" spans="1:35" ht="24" customHeight="1" x14ac:dyDescent="0.2">
      <c r="A26" s="35">
        <v>28</v>
      </c>
      <c r="B26" s="22" t="s">
        <v>65</v>
      </c>
      <c r="D26" s="202"/>
      <c r="E26" s="202"/>
      <c r="F26" s="202"/>
      <c r="G26" s="202"/>
      <c r="H26" s="202">
        <f t="shared" si="5"/>
        <v>0</v>
      </c>
      <c r="I26" s="230"/>
      <c r="J26" s="202"/>
      <c r="Q26" s="219"/>
      <c r="R26" s="219"/>
      <c r="S26" s="219"/>
      <c r="T26" s="219"/>
      <c r="U26" s="219"/>
      <c r="V26" s="219"/>
      <c r="W26" s="219"/>
      <c r="X26" s="219"/>
      <c r="Y26" s="219"/>
      <c r="Z26" s="219"/>
      <c r="AA26" s="219"/>
      <c r="AB26" s="219"/>
      <c r="AC26" s="219"/>
      <c r="AD26" s="219"/>
      <c r="AE26" s="219"/>
      <c r="AF26" s="219"/>
      <c r="AG26" s="219"/>
      <c r="AH26" s="219"/>
      <c r="AI26" s="219"/>
    </row>
    <row r="27" spans="1:35" ht="24" customHeight="1" thickBot="1" x14ac:dyDescent="0.25">
      <c r="A27" s="35">
        <v>29</v>
      </c>
      <c r="B27" s="22" t="s">
        <v>66</v>
      </c>
      <c r="D27" s="202"/>
      <c r="E27" s="202"/>
      <c r="F27" s="202"/>
      <c r="G27" s="202"/>
      <c r="H27" s="202">
        <f t="shared" si="5"/>
        <v>0</v>
      </c>
      <c r="I27" s="230"/>
      <c r="J27" s="202"/>
      <c r="Q27" s="219"/>
      <c r="R27" s="219"/>
      <c r="S27" s="219"/>
      <c r="T27" s="219"/>
      <c r="U27" s="219"/>
      <c r="V27" s="219"/>
      <c r="W27" s="219"/>
      <c r="X27" s="219"/>
      <c r="Y27" s="219"/>
      <c r="Z27" s="219"/>
      <c r="AA27" s="219"/>
      <c r="AB27" s="219"/>
      <c r="AC27" s="219"/>
      <c r="AD27" s="219"/>
      <c r="AE27" s="219"/>
      <c r="AF27" s="219"/>
      <c r="AG27" s="219"/>
      <c r="AH27" s="219"/>
      <c r="AI27" s="219"/>
    </row>
    <row r="28" spans="1:35" ht="24" customHeight="1" thickBot="1" x14ac:dyDescent="0.25">
      <c r="A28" s="35"/>
      <c r="B28" s="22"/>
      <c r="C28" s="23"/>
      <c r="D28" s="233">
        <f>SUM(D14:D27)</f>
        <v>0</v>
      </c>
      <c r="E28" s="234">
        <f>SUM(E14:E27)</f>
        <v>0</v>
      </c>
      <c r="F28" s="234">
        <f>SUM(F14:F27)</f>
        <v>0</v>
      </c>
      <c r="G28" s="234">
        <f>SUM(G14:G27)</f>
        <v>0</v>
      </c>
      <c r="H28" s="234">
        <f>SUM(H14:H27)</f>
        <v>0</v>
      </c>
      <c r="I28" s="235">
        <f t="shared" ref="I28" si="6">SUM(I20:I27)</f>
        <v>0</v>
      </c>
      <c r="J28" s="236">
        <f>SUM(J14:J27)</f>
        <v>0</v>
      </c>
      <c r="Q28" s="219"/>
      <c r="R28" s="219"/>
      <c r="S28" s="219"/>
      <c r="T28" s="219"/>
      <c r="U28" s="219"/>
      <c r="V28" s="219"/>
      <c r="W28" s="219"/>
      <c r="X28" s="219"/>
      <c r="Y28" s="219"/>
      <c r="Z28" s="219"/>
      <c r="AA28" s="219"/>
      <c r="AB28" s="219"/>
      <c r="AC28" s="219"/>
      <c r="AD28" s="219"/>
      <c r="AE28" s="219"/>
      <c r="AF28" s="219"/>
      <c r="AG28" s="219"/>
      <c r="AH28" s="219"/>
      <c r="AI28" s="219"/>
    </row>
    <row r="29" spans="1:35" ht="24" customHeight="1" x14ac:dyDescent="0.2">
      <c r="A29" s="228"/>
      <c r="B29" s="165"/>
      <c r="C29" s="23"/>
      <c r="D29" s="48"/>
      <c r="E29" s="48"/>
      <c r="F29" s="49"/>
      <c r="G29" s="49"/>
      <c r="H29" s="49"/>
      <c r="I29" s="50"/>
      <c r="J29" s="49"/>
      <c r="Q29" s="219"/>
      <c r="R29" s="219"/>
      <c r="S29" s="219"/>
      <c r="T29" s="219"/>
      <c r="U29" s="219"/>
      <c r="V29" s="219"/>
      <c r="W29" s="219"/>
      <c r="X29" s="219"/>
      <c r="Y29" s="219"/>
      <c r="Z29" s="219"/>
      <c r="AA29" s="219"/>
      <c r="AB29" s="219"/>
      <c r="AC29" s="219"/>
      <c r="AD29" s="219"/>
      <c r="AE29" s="219"/>
      <c r="AF29" s="219"/>
      <c r="AG29" s="219"/>
      <c r="AH29" s="219"/>
      <c r="AI29" s="219"/>
    </row>
    <row r="30" spans="1:35" ht="24" customHeight="1" x14ac:dyDescent="0.2">
      <c r="A30" s="35">
        <v>99</v>
      </c>
      <c r="B30" s="106" t="s">
        <v>315</v>
      </c>
      <c r="C30" s="23" t="s">
        <v>11</v>
      </c>
      <c r="D30" s="43"/>
      <c r="E30" s="43"/>
      <c r="F30" s="43"/>
      <c r="G30" s="43"/>
      <c r="H30" s="43"/>
      <c r="I30" s="44"/>
      <c r="J30" s="43"/>
      <c r="Q30" s="219"/>
      <c r="R30" s="219"/>
      <c r="S30" s="219"/>
      <c r="T30" s="219"/>
      <c r="U30" s="219"/>
      <c r="V30" s="219"/>
      <c r="W30" s="219"/>
      <c r="X30" s="219"/>
      <c r="Y30" s="219"/>
      <c r="Z30" s="219"/>
      <c r="AA30" s="219"/>
      <c r="AB30" s="219"/>
      <c r="AC30" s="219"/>
      <c r="AD30" s="219"/>
      <c r="AE30" s="219"/>
      <c r="AF30" s="219"/>
      <c r="AG30" s="219"/>
      <c r="AH30" s="219"/>
      <c r="AI30" s="219"/>
    </row>
    <row r="31" spans="1:35" ht="24" customHeight="1" x14ac:dyDescent="0.2">
      <c r="A31" s="35"/>
      <c r="B31" s="22" t="s">
        <v>2</v>
      </c>
      <c r="C31" s="23"/>
      <c r="D31" s="202"/>
      <c r="E31" s="202"/>
      <c r="F31" s="202"/>
      <c r="G31" s="202"/>
      <c r="H31" s="202">
        <f t="shared" ref="H31:H32" si="7">SUM(D31:G31)</f>
        <v>0</v>
      </c>
      <c r="I31" s="230"/>
      <c r="J31" s="202"/>
      <c r="Q31" s="219"/>
      <c r="R31" s="219"/>
      <c r="S31" s="219"/>
      <c r="T31" s="219"/>
      <c r="U31" s="219"/>
      <c r="V31" s="219"/>
      <c r="W31" s="219"/>
      <c r="X31" s="219"/>
      <c r="Y31" s="219"/>
      <c r="Z31" s="219"/>
      <c r="AA31" s="219"/>
      <c r="AB31" s="219"/>
      <c r="AC31" s="219"/>
      <c r="AD31" s="219"/>
      <c r="AE31" s="219"/>
      <c r="AF31" s="219"/>
      <c r="AG31" s="219"/>
      <c r="AH31" s="219"/>
      <c r="AI31" s="219"/>
    </row>
    <row r="32" spans="1:35" ht="24" customHeight="1" thickBot="1" x14ac:dyDescent="0.25">
      <c r="A32" s="35"/>
      <c r="B32" s="22"/>
      <c r="C32" s="23"/>
      <c r="D32" s="202"/>
      <c r="E32" s="202"/>
      <c r="F32" s="202"/>
      <c r="G32" s="202"/>
      <c r="H32" s="202">
        <f t="shared" si="7"/>
        <v>0</v>
      </c>
      <c r="I32" s="230"/>
      <c r="J32" s="202"/>
      <c r="Q32" s="219"/>
      <c r="R32" s="219"/>
      <c r="S32" s="219"/>
      <c r="T32" s="219"/>
      <c r="U32" s="219"/>
      <c r="V32" s="219"/>
      <c r="W32" s="219"/>
      <c r="X32" s="219"/>
      <c r="Y32" s="219"/>
      <c r="Z32" s="219"/>
      <c r="AA32" s="219"/>
      <c r="AB32" s="219"/>
      <c r="AC32" s="219"/>
      <c r="AD32" s="219"/>
      <c r="AE32" s="219"/>
      <c r="AF32" s="219"/>
      <c r="AG32" s="219"/>
      <c r="AH32" s="219"/>
      <c r="AI32" s="219"/>
    </row>
    <row r="33" spans="1:35" ht="24" customHeight="1" thickBot="1" x14ac:dyDescent="0.25">
      <c r="A33" s="35"/>
      <c r="B33" s="14"/>
      <c r="C33" s="23"/>
      <c r="D33" s="233">
        <f>SUM(D31:D32)</f>
        <v>0</v>
      </c>
      <c r="E33" s="234">
        <f>SUM(E31:E32)</f>
        <v>0</v>
      </c>
      <c r="F33" s="234">
        <f>SUM(F31:F32)</f>
        <v>0</v>
      </c>
      <c r="G33" s="234">
        <f>SUM(G31:G32)</f>
        <v>0</v>
      </c>
      <c r="H33" s="234">
        <f>SUM(H31:H32)</f>
        <v>0</v>
      </c>
      <c r="I33" s="235">
        <f t="shared" ref="I33" si="8">SUM(I26:I32)</f>
        <v>0</v>
      </c>
      <c r="J33" s="236">
        <f>SUM(J31:J32)</f>
        <v>0</v>
      </c>
      <c r="Q33" s="219"/>
      <c r="R33" s="219"/>
      <c r="S33" s="219"/>
      <c r="T33" s="219"/>
      <c r="U33" s="219"/>
      <c r="V33" s="219"/>
      <c r="W33" s="219"/>
      <c r="X33" s="219"/>
      <c r="Y33" s="219"/>
      <c r="Z33" s="219"/>
      <c r="AA33" s="219"/>
      <c r="AB33" s="219"/>
      <c r="AC33" s="219"/>
      <c r="AD33" s="219"/>
      <c r="AE33" s="219"/>
      <c r="AF33" s="219"/>
      <c r="AG33" s="219"/>
      <c r="AH33" s="219"/>
      <c r="AI33" s="219"/>
    </row>
    <row r="34" spans="1:35" ht="24" customHeight="1" thickBot="1" x14ac:dyDescent="0.25">
      <c r="A34" s="35"/>
      <c r="B34" s="14"/>
      <c r="D34" s="53"/>
      <c r="E34" s="53"/>
      <c r="F34" s="53"/>
      <c r="G34" s="53"/>
      <c r="H34" s="53"/>
      <c r="I34" s="54"/>
      <c r="J34" s="53"/>
      <c r="Q34" s="219"/>
      <c r="R34" s="219"/>
      <c r="S34" s="219"/>
      <c r="T34" s="219"/>
      <c r="U34" s="219"/>
      <c r="V34" s="219"/>
      <c r="W34" s="219"/>
      <c r="X34" s="219"/>
      <c r="Y34" s="219"/>
      <c r="Z34" s="219"/>
      <c r="AA34" s="219"/>
      <c r="AB34" s="219"/>
      <c r="AC34" s="219"/>
      <c r="AD34" s="219"/>
      <c r="AE34" s="219"/>
      <c r="AF34" s="219"/>
      <c r="AG34" s="219"/>
      <c r="AH34" s="219"/>
      <c r="AI34" s="219"/>
    </row>
    <row r="35" spans="1:35" ht="24" customHeight="1" thickBot="1" x14ac:dyDescent="0.25">
      <c r="A35" s="35" t="s">
        <v>275</v>
      </c>
      <c r="B35" s="27" t="s">
        <v>244</v>
      </c>
      <c r="C35" s="1"/>
      <c r="D35" s="233">
        <f>D33+D28+D11</f>
        <v>0</v>
      </c>
      <c r="E35" s="233">
        <f t="shared" ref="E35:J35" si="9">E33+E28+E11</f>
        <v>0</v>
      </c>
      <c r="F35" s="233">
        <f t="shared" si="9"/>
        <v>0</v>
      </c>
      <c r="G35" s="233">
        <f t="shared" si="9"/>
        <v>0</v>
      </c>
      <c r="H35" s="233">
        <f t="shared" si="9"/>
        <v>0</v>
      </c>
      <c r="I35" s="312">
        <f t="shared" si="9"/>
        <v>0</v>
      </c>
      <c r="J35" s="233">
        <f t="shared" si="9"/>
        <v>0</v>
      </c>
      <c r="Q35" s="219"/>
      <c r="R35" s="219"/>
      <c r="S35" s="219"/>
      <c r="T35" s="219"/>
      <c r="U35" s="219"/>
      <c r="V35" s="219"/>
      <c r="W35" s="219"/>
      <c r="X35" s="219"/>
      <c r="Y35" s="219"/>
      <c r="Z35" s="219"/>
      <c r="AA35" s="219"/>
      <c r="AB35" s="219"/>
      <c r="AC35" s="219"/>
      <c r="AD35" s="219"/>
      <c r="AE35" s="219"/>
      <c r="AF35" s="219"/>
      <c r="AG35" s="219"/>
      <c r="AH35" s="219"/>
      <c r="AI35" s="219"/>
    </row>
    <row r="36" spans="1:35" x14ac:dyDescent="0.25">
      <c r="A36" s="62"/>
      <c r="D36" s="9"/>
      <c r="E36" s="9"/>
      <c r="F36" s="9"/>
      <c r="G36" s="9"/>
      <c r="H36" s="9"/>
      <c r="I36" s="9"/>
      <c r="J36" s="9"/>
      <c r="Q36" s="219"/>
      <c r="R36" s="219"/>
      <c r="S36" s="219"/>
      <c r="T36" s="219"/>
      <c r="U36" s="219"/>
      <c r="V36" s="219"/>
      <c r="W36" s="219"/>
      <c r="X36" s="219"/>
      <c r="Y36" s="219"/>
      <c r="Z36" s="219"/>
      <c r="AA36" s="219"/>
      <c r="AB36" s="219"/>
      <c r="AC36" s="219"/>
      <c r="AD36" s="219"/>
      <c r="AE36" s="219"/>
      <c r="AF36" s="219"/>
      <c r="AG36" s="219"/>
      <c r="AH36" s="219"/>
      <c r="AI36" s="219"/>
    </row>
    <row r="37" spans="1:35" x14ac:dyDescent="0.25">
      <c r="A37" s="62"/>
      <c r="D37" s="6"/>
      <c r="E37" s="6"/>
      <c r="F37" s="14"/>
      <c r="G37" s="14"/>
      <c r="H37" s="14"/>
      <c r="I37" s="14"/>
      <c r="J37" s="17"/>
      <c r="Q37" s="219"/>
      <c r="R37" s="219"/>
      <c r="S37" s="219"/>
      <c r="T37" s="219"/>
      <c r="U37" s="219"/>
      <c r="V37" s="219"/>
      <c r="W37" s="219"/>
      <c r="X37" s="219"/>
      <c r="Y37" s="219"/>
      <c r="Z37" s="219"/>
      <c r="AA37" s="219"/>
      <c r="AB37" s="219"/>
      <c r="AC37" s="219"/>
      <c r="AD37" s="219"/>
      <c r="AE37" s="219"/>
      <c r="AF37" s="219"/>
      <c r="AG37" s="219"/>
      <c r="AH37" s="219"/>
      <c r="AI37" s="219"/>
    </row>
    <row r="38" spans="1:35" x14ac:dyDescent="0.25">
      <c r="A38" s="62"/>
      <c r="H38" s="223"/>
      <c r="I38" s="223"/>
      <c r="J38" s="209"/>
      <c r="Q38" s="219"/>
      <c r="R38" s="219"/>
      <c r="S38" s="219"/>
      <c r="T38" s="219"/>
      <c r="U38" s="219"/>
      <c r="V38" s="219"/>
      <c r="W38" s="219"/>
      <c r="X38" s="219"/>
      <c r="Y38" s="219"/>
      <c r="Z38" s="219"/>
      <c r="AA38" s="219"/>
      <c r="AB38" s="219"/>
      <c r="AC38" s="219"/>
      <c r="AD38" s="219"/>
      <c r="AE38" s="219"/>
      <c r="AF38" s="219"/>
      <c r="AG38" s="219"/>
      <c r="AH38" s="219"/>
      <c r="AI38" s="219"/>
    </row>
    <row r="39" spans="1:35" x14ac:dyDescent="0.25">
      <c r="A39" s="62"/>
      <c r="J39" s="224"/>
      <c r="Q39" s="219"/>
      <c r="R39" s="219"/>
      <c r="S39" s="219"/>
      <c r="T39" s="219"/>
      <c r="U39" s="219"/>
      <c r="V39" s="219"/>
      <c r="W39" s="219"/>
      <c r="X39" s="219"/>
      <c r="Y39" s="219"/>
      <c r="Z39" s="219"/>
      <c r="AA39" s="219"/>
      <c r="AB39" s="219"/>
      <c r="AC39" s="219"/>
      <c r="AD39" s="219"/>
      <c r="AE39" s="219"/>
      <c r="AF39" s="219"/>
      <c r="AG39" s="219"/>
      <c r="AH39" s="219"/>
      <c r="AI39" s="219"/>
    </row>
    <row r="40" spans="1:35" x14ac:dyDescent="0.25">
      <c r="A40" s="62"/>
      <c r="J40" s="209"/>
      <c r="Q40" s="219"/>
      <c r="R40" s="219"/>
      <c r="S40" s="219"/>
      <c r="T40" s="219"/>
      <c r="U40" s="219"/>
      <c r="V40" s="219"/>
      <c r="W40" s="219"/>
      <c r="X40" s="219"/>
      <c r="Y40" s="219"/>
      <c r="Z40" s="219"/>
      <c r="AA40" s="219"/>
      <c r="AB40" s="219"/>
      <c r="AC40" s="219"/>
      <c r="AD40" s="219"/>
      <c r="AE40" s="219"/>
      <c r="AF40" s="219"/>
      <c r="AG40" s="219"/>
      <c r="AH40" s="219"/>
      <c r="AI40" s="219"/>
    </row>
    <row r="41" spans="1:35" x14ac:dyDescent="0.25">
      <c r="A41" s="62"/>
      <c r="H41" s="225"/>
      <c r="I41" s="225"/>
      <c r="J41" s="209"/>
      <c r="Q41" s="219"/>
      <c r="R41" s="219"/>
      <c r="S41" s="219"/>
      <c r="T41" s="219"/>
      <c r="U41" s="219"/>
      <c r="V41" s="219"/>
      <c r="W41" s="219"/>
      <c r="X41" s="219"/>
      <c r="Y41" s="219"/>
      <c r="Z41" s="219"/>
      <c r="AA41" s="219"/>
      <c r="AB41" s="219"/>
      <c r="AC41" s="219"/>
      <c r="AD41" s="219"/>
      <c r="AE41" s="219"/>
      <c r="AF41" s="219"/>
      <c r="AG41" s="219"/>
      <c r="AH41" s="219"/>
      <c r="AI41" s="219"/>
    </row>
    <row r="42" spans="1:35" x14ac:dyDescent="0.25">
      <c r="Q42" s="219"/>
      <c r="R42" s="219"/>
      <c r="S42" s="219"/>
      <c r="T42" s="219"/>
      <c r="U42" s="219"/>
      <c r="V42" s="219"/>
      <c r="W42" s="219"/>
      <c r="X42" s="219"/>
      <c r="Y42" s="219"/>
      <c r="Z42" s="219"/>
      <c r="AA42" s="219"/>
      <c r="AB42" s="219"/>
      <c r="AC42" s="219"/>
      <c r="AD42" s="219"/>
      <c r="AE42" s="219"/>
      <c r="AF42" s="219"/>
      <c r="AG42" s="219"/>
      <c r="AH42" s="219"/>
      <c r="AI42" s="219"/>
    </row>
    <row r="43" spans="1:35" x14ac:dyDescent="0.25">
      <c r="Q43" s="219"/>
      <c r="R43" s="219"/>
      <c r="S43" s="219"/>
      <c r="T43" s="219"/>
      <c r="U43" s="219"/>
      <c r="V43" s="219"/>
      <c r="W43" s="219"/>
      <c r="X43" s="219"/>
      <c r="Y43" s="219"/>
      <c r="Z43" s="219"/>
      <c r="AA43" s="219"/>
      <c r="AB43" s="219"/>
      <c r="AC43" s="219"/>
      <c r="AD43" s="219"/>
      <c r="AE43" s="219"/>
      <c r="AF43" s="219"/>
      <c r="AG43" s="219"/>
      <c r="AH43" s="219"/>
      <c r="AI43" s="219"/>
    </row>
    <row r="49" spans="1:5" ht="15" x14ac:dyDescent="0.2">
      <c r="A49" s="218"/>
      <c r="D49" s="218"/>
      <c r="E49" s="218"/>
    </row>
    <row r="50" spans="1:5" ht="15" x14ac:dyDescent="0.2">
      <c r="A50" s="218"/>
      <c r="D50" s="218"/>
      <c r="E50" s="218"/>
    </row>
    <row r="51" spans="1:5" ht="15" x14ac:dyDescent="0.2">
      <c r="A51" s="218"/>
      <c r="D51" s="218"/>
      <c r="E51" s="218"/>
    </row>
    <row r="52" spans="1:5" ht="15" x14ac:dyDescent="0.2">
      <c r="A52" s="218"/>
      <c r="D52" s="218"/>
      <c r="E52" s="218"/>
    </row>
    <row r="53" spans="1:5" ht="6" customHeight="1" x14ac:dyDescent="0.2">
      <c r="A53" s="218"/>
      <c r="D53" s="218"/>
      <c r="E53" s="218"/>
    </row>
    <row r="62" spans="1:5" ht="15" x14ac:dyDescent="0.2">
      <c r="A62" s="218"/>
      <c r="D62" s="218"/>
      <c r="E62" s="218"/>
    </row>
    <row r="87" spans="1:5" ht="13.5" customHeight="1" x14ac:dyDescent="0.2">
      <c r="A87" s="218"/>
      <c r="D87" s="218"/>
      <c r="E87" s="218"/>
    </row>
    <row r="96" spans="1:5" ht="15" x14ac:dyDescent="0.2">
      <c r="A96" s="218"/>
      <c r="D96" s="218"/>
      <c r="E96" s="218"/>
    </row>
    <row r="101" spans="1:5" ht="12.75" customHeight="1" x14ac:dyDescent="0.2">
      <c r="A101" s="218"/>
      <c r="D101" s="218"/>
      <c r="E101" s="218"/>
    </row>
    <row r="102" spans="1:5" ht="12" customHeight="1" x14ac:dyDescent="0.2">
      <c r="A102" s="218"/>
      <c r="D102" s="218"/>
      <c r="E102" s="218"/>
    </row>
    <row r="110" spans="1:5" ht="15" x14ac:dyDescent="0.2">
      <c r="A110" s="218"/>
      <c r="D110" s="218"/>
      <c r="E110" s="218"/>
    </row>
    <row r="111" spans="1:5" ht="15" x14ac:dyDescent="0.2">
      <c r="A111" s="218"/>
      <c r="D111" s="218"/>
      <c r="E111" s="218"/>
    </row>
    <row r="113" spans="1:9" x14ac:dyDescent="0.25">
      <c r="A113" s="218"/>
      <c r="D113" s="226"/>
      <c r="E113" s="226"/>
      <c r="F113" s="227"/>
      <c r="G113" s="227"/>
      <c r="H113" s="227"/>
      <c r="I113" s="227"/>
    </row>
    <row r="114" spans="1:9" x14ac:dyDescent="0.25">
      <c r="A114" s="218"/>
      <c r="D114" s="226"/>
      <c r="E114" s="226"/>
      <c r="F114" s="227"/>
      <c r="G114" s="227"/>
      <c r="H114" s="227"/>
      <c r="I114" s="227"/>
    </row>
    <row r="122" spans="1:9" x14ac:dyDescent="0.25">
      <c r="A122" s="218"/>
    </row>
    <row r="123" spans="1:9" x14ac:dyDescent="0.25">
      <c r="A123" s="218"/>
    </row>
  </sheetData>
  <mergeCells count="1">
    <mergeCell ref="A4:A5"/>
  </mergeCells>
  <pageMargins left="0.25" right="0.25" top="0.75" bottom="0.75" header="0.3" footer="0.3"/>
  <pageSetup paperSize="9" scale="90" orientation="portrait" r:id="rId1"/>
  <headerFooter alignWithMargins="0"/>
  <rowBreaks count="1" manualBreakCount="1">
    <brk id="5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
  <sheetViews>
    <sheetView topLeftCell="A118" workbookViewId="0">
      <selection activeCell="E12" sqref="E12"/>
    </sheetView>
  </sheetViews>
  <sheetFormatPr defaultRowHeight="12.75" x14ac:dyDescent="0.2"/>
  <cols>
    <col min="1" max="1" width="5" style="242" customWidth="1"/>
    <col min="2" max="2" width="18.5703125" style="93" customWidth="1"/>
    <col min="3" max="3" width="9.140625" style="93"/>
    <col min="4" max="7" width="12.28515625" style="93" customWidth="1"/>
    <col min="8" max="8" width="10" style="93" customWidth="1"/>
    <col min="9" max="16384" width="9.140625" style="93"/>
  </cols>
  <sheetData>
    <row r="1" spans="1:8" ht="19.5" customHeight="1" x14ac:dyDescent="0.25">
      <c r="A1" s="437" t="str">
        <f>SOFA!A1</f>
        <v>The PCC of St Ledger's Church, Ambridge</v>
      </c>
      <c r="B1" s="437"/>
      <c r="C1" s="437"/>
      <c r="D1" s="437"/>
      <c r="E1" s="437"/>
      <c r="F1" s="437"/>
      <c r="G1" s="437"/>
      <c r="H1" s="2"/>
    </row>
    <row r="2" spans="1:8" ht="24" customHeight="1" x14ac:dyDescent="0.25">
      <c r="A2" s="438" t="str">
        <f>SOFA!A2</f>
        <v>Financial Statements for the Year Ended 31st December 2018</v>
      </c>
      <c r="B2" s="438"/>
      <c r="C2" s="438"/>
      <c r="D2" s="438"/>
      <c r="E2" s="438"/>
      <c r="F2" s="438"/>
      <c r="G2" s="438"/>
      <c r="H2" s="2"/>
    </row>
    <row r="3" spans="1:8" ht="29.25" customHeight="1" x14ac:dyDescent="0.2">
      <c r="A3" s="433" t="s">
        <v>61</v>
      </c>
      <c r="B3" s="165"/>
      <c r="C3" s="106"/>
      <c r="D3" s="165"/>
      <c r="E3" s="165"/>
      <c r="F3" s="165"/>
      <c r="G3" s="2"/>
      <c r="H3" s="2"/>
    </row>
    <row r="4" spans="1:8" ht="12.75" customHeight="1" x14ac:dyDescent="0.2">
      <c r="A4" s="433"/>
      <c r="B4" s="165"/>
      <c r="C4" s="106"/>
      <c r="D4" s="165"/>
      <c r="E4" s="165"/>
      <c r="F4" s="165"/>
      <c r="G4" s="2"/>
      <c r="H4" s="2"/>
    </row>
    <row r="5" spans="1:8" x14ac:dyDescent="0.2">
      <c r="A5" s="65">
        <v>4</v>
      </c>
      <c r="B5" s="105" t="s">
        <v>185</v>
      </c>
      <c r="C5" s="106"/>
      <c r="D5" s="165"/>
      <c r="E5" s="165"/>
      <c r="F5" s="165"/>
      <c r="G5" s="2"/>
      <c r="H5" s="2"/>
    </row>
    <row r="6" spans="1:8" s="181" customFormat="1" x14ac:dyDescent="0.2">
      <c r="A6" s="253"/>
      <c r="B6" s="182"/>
      <c r="C6" s="183"/>
      <c r="D6" s="182"/>
      <c r="E6" s="303"/>
      <c r="F6" s="303"/>
      <c r="G6" s="254"/>
      <c r="H6" s="254"/>
    </row>
    <row r="7" spans="1:8" s="181" customFormat="1" ht="37.5" customHeight="1" x14ac:dyDescent="0.2">
      <c r="A7" s="253"/>
      <c r="B7" s="443" t="s">
        <v>277</v>
      </c>
      <c r="C7" s="443"/>
      <c r="D7" s="443"/>
      <c r="E7" s="443"/>
      <c r="F7" s="443"/>
      <c r="G7" s="443"/>
      <c r="H7" s="443"/>
    </row>
    <row r="8" spans="1:8" s="181" customFormat="1" x14ac:dyDescent="0.2">
      <c r="A8" s="253"/>
      <c r="B8" s="304"/>
      <c r="C8" s="183"/>
      <c r="D8" s="182"/>
      <c r="E8" s="255"/>
      <c r="F8" s="255"/>
      <c r="G8" s="254"/>
      <c r="H8" s="254"/>
    </row>
    <row r="9" spans="1:8" s="181" customFormat="1" x14ac:dyDescent="0.2">
      <c r="A9" s="253"/>
      <c r="B9" s="304"/>
      <c r="C9" s="183"/>
      <c r="D9" s="182"/>
      <c r="E9" s="255"/>
      <c r="F9" s="255"/>
      <c r="G9" s="254"/>
      <c r="H9" s="254"/>
    </row>
    <row r="10" spans="1:8" x14ac:dyDescent="0.2">
      <c r="A10" s="65" t="s">
        <v>189</v>
      </c>
      <c r="B10" s="105" t="s">
        <v>47</v>
      </c>
      <c r="C10" s="106"/>
      <c r="E10" s="165"/>
      <c r="F10" s="165"/>
      <c r="G10" s="2"/>
      <c r="H10" s="2"/>
    </row>
    <row r="11" spans="1:8" x14ac:dyDescent="0.2">
      <c r="A11" s="23"/>
      <c r="B11" s="165"/>
      <c r="C11" s="106"/>
      <c r="E11" s="177">
        <v>2018</v>
      </c>
      <c r="F11" s="177">
        <v>2017</v>
      </c>
      <c r="G11" s="2"/>
      <c r="H11" s="2"/>
    </row>
    <row r="12" spans="1:8" s="246" customFormat="1" x14ac:dyDescent="0.2">
      <c r="A12" s="245"/>
      <c r="C12" s="244"/>
      <c r="E12" s="179"/>
      <c r="F12" s="179"/>
      <c r="G12" s="247"/>
      <c r="H12" s="247"/>
    </row>
    <row r="13" spans="1:8" x14ac:dyDescent="0.2">
      <c r="A13" s="23"/>
      <c r="B13" s="165" t="s">
        <v>186</v>
      </c>
      <c r="C13" s="106"/>
      <c r="D13" s="165"/>
      <c r="E13" s="257"/>
      <c r="F13" s="257"/>
      <c r="G13" s="2"/>
      <c r="H13" s="2"/>
    </row>
    <row r="14" spans="1:8" x14ac:dyDescent="0.2">
      <c r="A14" s="23"/>
      <c r="B14" s="165"/>
      <c r="C14" s="106"/>
      <c r="D14" s="165"/>
      <c r="E14" s="179"/>
      <c r="F14" s="179"/>
      <c r="G14" s="2"/>
      <c r="H14" s="2"/>
    </row>
    <row r="15" spans="1:8" x14ac:dyDescent="0.2">
      <c r="A15" s="23"/>
      <c r="B15" s="165" t="s">
        <v>187</v>
      </c>
      <c r="C15" s="106"/>
      <c r="D15" s="165"/>
      <c r="E15" s="179"/>
      <c r="F15" s="179"/>
      <c r="G15" s="2"/>
      <c r="H15" s="2"/>
    </row>
    <row r="16" spans="1:8" x14ac:dyDescent="0.2">
      <c r="A16" s="23"/>
      <c r="B16" s="165"/>
      <c r="C16" s="106"/>
      <c r="D16" s="165"/>
      <c r="E16" s="165"/>
      <c r="F16" s="165"/>
      <c r="G16" s="2"/>
      <c r="H16" s="2"/>
    </row>
    <row r="17" spans="1:9" ht="27" customHeight="1" x14ac:dyDescent="0.2">
      <c r="A17" s="23"/>
      <c r="B17" s="440" t="s">
        <v>320</v>
      </c>
      <c r="C17" s="440"/>
      <c r="D17" s="440"/>
      <c r="E17" s="440"/>
      <c r="F17" s="440"/>
      <c r="G17" s="440"/>
      <c r="H17" s="440"/>
    </row>
    <row r="18" spans="1:9" x14ac:dyDescent="0.2">
      <c r="A18" s="23"/>
      <c r="B18" s="165"/>
      <c r="C18" s="106"/>
      <c r="D18" s="165"/>
      <c r="E18" s="165"/>
      <c r="F18" s="165"/>
      <c r="G18" s="2"/>
      <c r="H18" s="2"/>
    </row>
    <row r="19" spans="1:9" x14ac:dyDescent="0.2">
      <c r="A19" s="23"/>
      <c r="B19" s="165" t="s">
        <v>188</v>
      </c>
      <c r="C19" s="106"/>
      <c r="D19" s="165"/>
      <c r="E19" s="165"/>
      <c r="F19" s="165"/>
      <c r="G19" s="2"/>
      <c r="H19" s="2"/>
    </row>
    <row r="20" spans="1:9" x14ac:dyDescent="0.2">
      <c r="A20" s="23"/>
      <c r="B20" s="165"/>
      <c r="C20" s="106"/>
      <c r="D20" s="165"/>
      <c r="E20" s="165"/>
      <c r="F20" s="165"/>
      <c r="G20" s="2"/>
      <c r="H20" s="2"/>
    </row>
    <row r="21" spans="1:9" x14ac:dyDescent="0.2">
      <c r="A21" s="23"/>
      <c r="B21" s="165"/>
      <c r="C21" s="106"/>
      <c r="D21" s="165"/>
      <c r="E21" s="165"/>
      <c r="F21" s="165"/>
      <c r="G21" s="2"/>
      <c r="H21" s="2"/>
    </row>
    <row r="22" spans="1:9" x14ac:dyDescent="0.2">
      <c r="A22" s="65" t="s">
        <v>190</v>
      </c>
      <c r="B22" s="105" t="s">
        <v>191</v>
      </c>
      <c r="C22" s="106"/>
      <c r="D22" s="165"/>
      <c r="E22" s="165"/>
      <c r="F22" s="165"/>
      <c r="G22" s="2"/>
      <c r="H22" s="2"/>
    </row>
    <row r="23" spans="1:9" x14ac:dyDescent="0.2">
      <c r="A23" s="23"/>
      <c r="B23" s="165"/>
      <c r="C23" s="106"/>
      <c r="D23" s="165"/>
      <c r="E23" s="165"/>
      <c r="F23" s="165"/>
      <c r="G23" s="2"/>
      <c r="H23" s="2"/>
    </row>
    <row r="24" spans="1:9" ht="15" customHeight="1" x14ac:dyDescent="0.2">
      <c r="A24" s="23"/>
      <c r="B24" s="441" t="s">
        <v>318</v>
      </c>
      <c r="C24" s="441"/>
      <c r="D24" s="441"/>
      <c r="E24" s="441"/>
      <c r="F24" s="441"/>
      <c r="G24" s="441"/>
      <c r="H24" s="441"/>
      <c r="I24" s="248"/>
    </row>
    <row r="25" spans="1:9" ht="27.75" customHeight="1" x14ac:dyDescent="0.2">
      <c r="A25" s="23"/>
      <c r="B25" s="440" t="s">
        <v>319</v>
      </c>
      <c r="C25" s="440"/>
      <c r="D25" s="440"/>
      <c r="E25" s="440"/>
      <c r="F25" s="440"/>
      <c r="G25" s="440"/>
      <c r="H25" s="440"/>
    </row>
    <row r="26" spans="1:9" ht="27.75" customHeight="1" x14ac:dyDescent="0.2">
      <c r="A26" s="23"/>
      <c r="B26" s="440" t="s">
        <v>192</v>
      </c>
      <c r="C26" s="440"/>
      <c r="D26" s="440"/>
      <c r="E26" s="440"/>
      <c r="F26" s="440"/>
      <c r="G26" s="440"/>
      <c r="H26" s="440"/>
      <c r="I26" s="248"/>
    </row>
    <row r="27" spans="1:9" x14ac:dyDescent="0.2">
      <c r="A27" s="23"/>
      <c r="B27" s="165"/>
      <c r="C27" s="106"/>
      <c r="D27" s="165"/>
      <c r="E27" s="165"/>
      <c r="F27" s="165"/>
      <c r="G27" s="2"/>
      <c r="H27" s="2"/>
    </row>
    <row r="28" spans="1:9" ht="27.75" customHeight="1" x14ac:dyDescent="0.2">
      <c r="A28" s="23"/>
      <c r="B28" s="440" t="s">
        <v>317</v>
      </c>
      <c r="C28" s="440"/>
      <c r="D28" s="440"/>
      <c r="E28" s="440"/>
      <c r="F28" s="440"/>
      <c r="G28" s="440"/>
      <c r="H28" s="440"/>
      <c r="I28" s="248"/>
    </row>
    <row r="29" spans="1:9" ht="12.75" customHeight="1" x14ac:dyDescent="0.2">
      <c r="A29" s="23"/>
      <c r="B29" s="305"/>
      <c r="C29" s="305"/>
      <c r="D29" s="305"/>
      <c r="E29" s="305"/>
      <c r="F29" s="305"/>
      <c r="G29" s="305"/>
      <c r="H29" s="305"/>
      <c r="I29" s="305"/>
    </row>
    <row r="30" spans="1:9" ht="12.75" customHeight="1" x14ac:dyDescent="0.2">
      <c r="A30" s="23"/>
      <c r="B30" s="305"/>
      <c r="C30" s="305"/>
      <c r="D30" s="305"/>
      <c r="E30" s="305"/>
      <c r="F30" s="305"/>
      <c r="G30" s="305"/>
      <c r="H30" s="305"/>
      <c r="I30" s="305"/>
    </row>
    <row r="31" spans="1:9" ht="12.75" customHeight="1" x14ac:dyDescent="0.2">
      <c r="A31" s="307" t="s">
        <v>260</v>
      </c>
      <c r="B31" s="105" t="s">
        <v>256</v>
      </c>
      <c r="C31" s="305"/>
      <c r="D31" s="305"/>
      <c r="E31" s="305"/>
      <c r="F31" s="305"/>
      <c r="G31" s="305"/>
      <c r="H31" s="305"/>
      <c r="I31" s="305"/>
    </row>
    <row r="32" spans="1:9" s="181" customFormat="1" x14ac:dyDescent="0.2">
      <c r="A32" s="253"/>
      <c r="C32" s="183"/>
      <c r="D32" s="182"/>
      <c r="E32" s="255"/>
      <c r="F32" s="255"/>
      <c r="G32" s="254"/>
      <c r="H32" s="254"/>
    </row>
    <row r="33" spans="1:9" s="181" customFormat="1" x14ac:dyDescent="0.2">
      <c r="A33" s="253"/>
      <c r="B33" s="105"/>
      <c r="C33" s="183"/>
      <c r="D33" s="182"/>
      <c r="E33" s="294">
        <f>E11</f>
        <v>2018</v>
      </c>
      <c r="F33" s="294">
        <f>F11</f>
        <v>2017</v>
      </c>
      <c r="G33" s="254"/>
      <c r="H33" s="254"/>
    </row>
    <row r="34" spans="1:9" s="181" customFormat="1" x14ac:dyDescent="0.2">
      <c r="A34" s="253"/>
      <c r="B34" s="304"/>
      <c r="C34" s="183"/>
      <c r="D34" s="182"/>
      <c r="E34" s="179"/>
      <c r="F34" s="179"/>
      <c r="G34" s="254"/>
      <c r="H34" s="254"/>
    </row>
    <row r="35" spans="1:9" s="181" customFormat="1" x14ac:dyDescent="0.2">
      <c r="A35" s="253"/>
      <c r="B35" s="306" t="s">
        <v>257</v>
      </c>
      <c r="C35" s="183"/>
      <c r="D35" s="182"/>
      <c r="E35" s="257"/>
      <c r="F35" s="257"/>
      <c r="G35" s="254"/>
      <c r="H35" s="254"/>
    </row>
    <row r="36" spans="1:9" s="181" customFormat="1" x14ac:dyDescent="0.2">
      <c r="A36" s="253"/>
      <c r="B36" s="304"/>
      <c r="C36" s="183"/>
      <c r="D36" s="182"/>
      <c r="E36" s="179"/>
      <c r="F36" s="179"/>
      <c r="G36" s="254"/>
      <c r="H36" s="254"/>
    </row>
    <row r="37" spans="1:9" s="181" customFormat="1" x14ac:dyDescent="0.2">
      <c r="A37" s="253"/>
      <c r="B37" s="306" t="s">
        <v>259</v>
      </c>
      <c r="C37" s="183"/>
      <c r="D37" s="182"/>
      <c r="E37" s="179"/>
      <c r="F37" s="179"/>
      <c r="G37" s="254"/>
      <c r="H37" s="254"/>
    </row>
    <row r="38" spans="1:9" s="181" customFormat="1" x14ac:dyDescent="0.2">
      <c r="A38" s="253"/>
      <c r="B38" s="304" t="s">
        <v>258</v>
      </c>
      <c r="C38" s="183"/>
      <c r="D38" s="182"/>
      <c r="E38" s="257"/>
      <c r="F38" s="257"/>
      <c r="G38" s="254"/>
      <c r="H38" s="254"/>
    </row>
    <row r="39" spans="1:9" s="181" customFormat="1" x14ac:dyDescent="0.2">
      <c r="A39" s="253"/>
      <c r="B39" s="304"/>
      <c r="C39" s="183"/>
      <c r="D39" s="182"/>
      <c r="E39" s="255"/>
      <c r="F39" s="255"/>
      <c r="G39" s="254"/>
      <c r="H39" s="254"/>
    </row>
    <row r="40" spans="1:9" ht="12.75" customHeight="1" x14ac:dyDescent="0.2">
      <c r="A40" s="23"/>
      <c r="B40" s="248"/>
      <c r="C40" s="248"/>
      <c r="D40" s="248"/>
      <c r="E40" s="248"/>
      <c r="F40" s="248"/>
      <c r="G40" s="248"/>
      <c r="H40" s="248"/>
      <c r="I40" s="248"/>
    </row>
    <row r="41" spans="1:9" s="160" customFormat="1" x14ac:dyDescent="0.2">
      <c r="A41" s="65">
        <v>6</v>
      </c>
      <c r="B41" s="105" t="s">
        <v>195</v>
      </c>
      <c r="C41" s="106"/>
      <c r="D41" s="106"/>
      <c r="E41" s="106"/>
      <c r="F41" s="106"/>
      <c r="G41" s="2"/>
      <c r="H41" s="2"/>
    </row>
    <row r="42" spans="1:9" ht="24" x14ac:dyDescent="0.2">
      <c r="A42" s="23"/>
      <c r="B42" s="165"/>
      <c r="C42" s="106"/>
      <c r="D42" s="165"/>
      <c r="E42" s="177" t="s">
        <v>197</v>
      </c>
      <c r="F42" s="177" t="s">
        <v>196</v>
      </c>
      <c r="G42" s="294" t="s">
        <v>321</v>
      </c>
      <c r="H42" s="2"/>
    </row>
    <row r="43" spans="1:9" x14ac:dyDescent="0.2">
      <c r="A43" s="23"/>
      <c r="B43" s="165"/>
      <c r="C43" s="106"/>
      <c r="D43" s="165"/>
      <c r="E43" s="179"/>
      <c r="F43" s="179"/>
      <c r="G43" s="200"/>
      <c r="H43" s="2"/>
    </row>
    <row r="44" spans="1:9" ht="18.75" customHeight="1" x14ac:dyDescent="0.2">
      <c r="A44" s="23"/>
      <c r="B44" s="165"/>
      <c r="C44" s="106"/>
      <c r="D44" s="165"/>
      <c r="E44" s="202"/>
      <c r="F44" s="202"/>
      <c r="G44" s="202">
        <f>SUM(E44:F44)</f>
        <v>0</v>
      </c>
      <c r="H44" s="2"/>
    </row>
    <row r="45" spans="1:9" x14ac:dyDescent="0.2">
      <c r="A45" s="23"/>
      <c r="B45" s="165"/>
      <c r="C45" s="106"/>
      <c r="D45" s="165"/>
      <c r="E45" s="165"/>
      <c r="F45" s="165"/>
      <c r="G45" s="2"/>
      <c r="H45" s="2"/>
    </row>
    <row r="46" spans="1:9" ht="20.25" customHeight="1" x14ac:dyDescent="0.2">
      <c r="A46" s="23"/>
      <c r="B46" s="442" t="s">
        <v>316</v>
      </c>
      <c r="C46" s="442"/>
      <c r="D46" s="442"/>
      <c r="E46" s="442"/>
      <c r="F46" s="442"/>
      <c r="G46" s="442"/>
      <c r="H46" s="442"/>
    </row>
    <row r="47" spans="1:9" x14ac:dyDescent="0.2">
      <c r="A47" s="23"/>
      <c r="B47" s="165"/>
      <c r="C47" s="106"/>
      <c r="D47" s="165"/>
      <c r="E47" s="165"/>
      <c r="F47" s="165"/>
      <c r="G47" s="112"/>
      <c r="H47" s="2"/>
    </row>
    <row r="48" spans="1:9" x14ac:dyDescent="0.2">
      <c r="H48" s="2"/>
    </row>
    <row r="49" spans="1:6" ht="15" customHeight="1" x14ac:dyDescent="0.2">
      <c r="A49" s="65" t="s">
        <v>261</v>
      </c>
      <c r="B49" s="105" t="s">
        <v>199</v>
      </c>
      <c r="D49" s="435" t="s">
        <v>144</v>
      </c>
      <c r="E49" s="439" t="s">
        <v>145</v>
      </c>
      <c r="F49" s="435" t="s">
        <v>146</v>
      </c>
    </row>
    <row r="50" spans="1:6" ht="18.75" customHeight="1" x14ac:dyDescent="0.2">
      <c r="A50" s="23"/>
      <c r="B50" s="184" t="s">
        <v>201</v>
      </c>
      <c r="D50" s="436"/>
      <c r="E50" s="439"/>
      <c r="F50" s="436"/>
    </row>
    <row r="51" spans="1:6" x14ac:dyDescent="0.2">
      <c r="A51" s="23"/>
      <c r="B51" s="165"/>
      <c r="D51" s="200"/>
      <c r="E51" s="200"/>
      <c r="F51" s="200"/>
    </row>
    <row r="52" spans="1:6" ht="19.5" customHeight="1" x14ac:dyDescent="0.2">
      <c r="A52" s="23"/>
      <c r="B52" s="17" t="s">
        <v>67</v>
      </c>
      <c r="D52" s="201"/>
      <c r="E52" s="36"/>
      <c r="F52" s="36"/>
    </row>
    <row r="53" spans="1:6" ht="19.5" customHeight="1" x14ac:dyDescent="0.2">
      <c r="A53" s="23"/>
      <c r="B53" s="16" t="s">
        <v>147</v>
      </c>
      <c r="C53" s="166"/>
      <c r="D53" s="202"/>
      <c r="E53" s="202"/>
      <c r="F53" s="202">
        <f>SUM(D53:E53)</f>
        <v>0</v>
      </c>
    </row>
    <row r="54" spans="1:6" ht="19.5" customHeight="1" x14ac:dyDescent="0.2">
      <c r="A54" s="23"/>
      <c r="B54" s="16" t="s">
        <v>68</v>
      </c>
      <c r="D54" s="202"/>
      <c r="E54" s="202"/>
      <c r="F54" s="202">
        <f t="shared" ref="F54:F56" si="0">SUM(D54:E54)</f>
        <v>0</v>
      </c>
    </row>
    <row r="55" spans="1:6" ht="19.5" customHeight="1" x14ac:dyDescent="0.2">
      <c r="A55" s="23"/>
      <c r="B55" s="16" t="s">
        <v>69</v>
      </c>
      <c r="D55" s="202"/>
      <c r="E55" s="202"/>
      <c r="F55" s="202">
        <f t="shared" si="0"/>
        <v>0</v>
      </c>
    </row>
    <row r="56" spans="1:6" ht="19.5" customHeight="1" thickBot="1" x14ac:dyDescent="0.25">
      <c r="A56" s="23"/>
      <c r="B56" s="16" t="s">
        <v>48</v>
      </c>
      <c r="D56" s="203"/>
      <c r="E56" s="203"/>
      <c r="F56" s="203">
        <f t="shared" si="0"/>
        <v>0</v>
      </c>
    </row>
    <row r="57" spans="1:6" s="160" customFormat="1" ht="19.5" customHeight="1" thickBot="1" x14ac:dyDescent="0.25">
      <c r="A57" s="23"/>
      <c r="B57" s="17" t="s">
        <v>148</v>
      </c>
      <c r="D57" s="233">
        <f>SUM(D53:D56)</f>
        <v>0</v>
      </c>
      <c r="E57" s="234">
        <f t="shared" ref="E57:F57" si="1">SUM(E53:E56)</f>
        <v>0</v>
      </c>
      <c r="F57" s="236">
        <f t="shared" si="1"/>
        <v>0</v>
      </c>
    </row>
    <row r="58" spans="1:6" ht="19.5" customHeight="1" x14ac:dyDescent="0.2">
      <c r="A58" s="23"/>
      <c r="B58" s="165"/>
      <c r="D58" s="204"/>
      <c r="E58" s="204"/>
      <c r="F58" s="204"/>
    </row>
    <row r="59" spans="1:6" ht="19.5" customHeight="1" x14ac:dyDescent="0.2">
      <c r="A59" s="23"/>
      <c r="B59" s="17" t="s">
        <v>70</v>
      </c>
      <c r="D59" s="202"/>
      <c r="E59" s="202"/>
      <c r="F59" s="202"/>
    </row>
    <row r="60" spans="1:6" ht="19.5" customHeight="1" x14ac:dyDescent="0.2">
      <c r="A60" s="23"/>
      <c r="B60" s="16" t="s">
        <v>147</v>
      </c>
      <c r="D60" s="202"/>
      <c r="E60" s="202"/>
      <c r="F60" s="202">
        <f t="shared" ref="F60:F62" si="2">SUM(D60:E60)</f>
        <v>0</v>
      </c>
    </row>
    <row r="61" spans="1:6" ht="19.5" customHeight="1" x14ac:dyDescent="0.2">
      <c r="A61" s="5"/>
      <c r="B61" s="55" t="s">
        <v>71</v>
      </c>
      <c r="C61" s="106"/>
      <c r="D61" s="202"/>
      <c r="E61" s="202"/>
      <c r="F61" s="202">
        <f t="shared" si="2"/>
        <v>0</v>
      </c>
    </row>
    <row r="62" spans="1:6" ht="19.5" customHeight="1" thickBot="1" x14ac:dyDescent="0.25">
      <c r="B62" s="55" t="s">
        <v>57</v>
      </c>
      <c r="C62" s="106"/>
      <c r="D62" s="203"/>
      <c r="E62" s="203"/>
      <c r="F62" s="203">
        <f t="shared" si="2"/>
        <v>0</v>
      </c>
    </row>
    <row r="63" spans="1:6" s="160" customFormat="1" ht="19.5" customHeight="1" thickBot="1" x14ac:dyDescent="0.25">
      <c r="A63" s="250"/>
      <c r="B63" s="17" t="s">
        <v>148</v>
      </c>
      <c r="C63" s="106"/>
      <c r="D63" s="233">
        <f>SUM(D59:D62)</f>
        <v>0</v>
      </c>
      <c r="E63" s="234">
        <f t="shared" ref="E63" si="3">SUM(E59:E62)</f>
        <v>0</v>
      </c>
      <c r="F63" s="236">
        <f t="shared" ref="F63" si="4">SUM(F59:F62)</f>
        <v>0</v>
      </c>
    </row>
    <row r="64" spans="1:6" ht="19.5" customHeight="1" x14ac:dyDescent="0.2">
      <c r="C64" s="106"/>
      <c r="D64" s="204"/>
      <c r="E64" s="204"/>
      <c r="F64" s="204"/>
    </row>
    <row r="65" spans="1:14" ht="19.5" customHeight="1" thickBot="1" x14ac:dyDescent="0.25">
      <c r="B65" s="260" t="s">
        <v>290</v>
      </c>
      <c r="C65" s="308"/>
      <c r="D65" s="203">
        <f>D53-D60</f>
        <v>0</v>
      </c>
      <c r="E65" s="203">
        <f>E53-E60</f>
        <v>0</v>
      </c>
      <c r="F65" s="203">
        <f>F53-F60</f>
        <v>0</v>
      </c>
    </row>
    <row r="66" spans="1:14" s="160" customFormat="1" ht="19.5" customHeight="1" thickBot="1" x14ac:dyDescent="0.25">
      <c r="A66" s="310">
        <v>33</v>
      </c>
      <c r="B66" s="267" t="s">
        <v>291</v>
      </c>
      <c r="C66" s="309"/>
      <c r="D66" s="233">
        <f>D57-D63</f>
        <v>0</v>
      </c>
      <c r="E66" s="234">
        <f>E57-E63</f>
        <v>0</v>
      </c>
      <c r="F66" s="236">
        <f>F57-F63</f>
        <v>0</v>
      </c>
    </row>
    <row r="67" spans="1:14" x14ac:dyDescent="0.2">
      <c r="C67" s="106"/>
      <c r="D67" s="165"/>
      <c r="H67" s="2"/>
    </row>
    <row r="68" spans="1:14" x14ac:dyDescent="0.2">
      <c r="C68" s="106"/>
      <c r="D68" s="165"/>
      <c r="H68" s="2"/>
    </row>
    <row r="69" spans="1:14" ht="12.75" customHeight="1" x14ac:dyDescent="0.2">
      <c r="B69" s="434" t="s">
        <v>323</v>
      </c>
      <c r="C69" s="434"/>
      <c r="D69" s="434"/>
      <c r="E69" s="434"/>
      <c r="F69" s="434"/>
      <c r="G69" s="434"/>
      <c r="H69" s="434"/>
    </row>
    <row r="70" spans="1:14" ht="12.75" customHeight="1" x14ac:dyDescent="0.2">
      <c r="B70" s="434" t="s">
        <v>322</v>
      </c>
      <c r="C70" s="434"/>
      <c r="D70" s="434"/>
      <c r="E70" s="434"/>
      <c r="F70" s="434"/>
      <c r="G70" s="434"/>
      <c r="H70" s="434"/>
    </row>
    <row r="71" spans="1:14" x14ac:dyDescent="0.2">
      <c r="C71" s="106"/>
      <c r="D71" s="165"/>
      <c r="H71" s="2"/>
    </row>
    <row r="72" spans="1:14" ht="9" customHeight="1" x14ac:dyDescent="0.2">
      <c r="C72" s="106"/>
      <c r="D72" s="165"/>
      <c r="H72" s="2"/>
    </row>
    <row r="73" spans="1:14" x14ac:dyDescent="0.2">
      <c r="A73" s="65" t="s">
        <v>262</v>
      </c>
      <c r="B73" s="105" t="s">
        <v>200</v>
      </c>
      <c r="C73" s="106"/>
      <c r="D73" s="165"/>
      <c r="H73" s="2"/>
      <c r="K73" s="167"/>
      <c r="L73" s="243"/>
      <c r="M73" s="168"/>
      <c r="N73" s="168"/>
    </row>
    <row r="74" spans="1:14" ht="24" x14ac:dyDescent="0.2">
      <c r="B74" s="167"/>
      <c r="C74" s="258" t="s">
        <v>202</v>
      </c>
      <c r="D74" s="259" t="s">
        <v>204</v>
      </c>
      <c r="E74" s="259" t="s">
        <v>205</v>
      </c>
      <c r="F74" s="259" t="s">
        <v>206</v>
      </c>
      <c r="G74" s="259" t="s">
        <v>207</v>
      </c>
      <c r="H74" s="258" t="s">
        <v>203</v>
      </c>
      <c r="K74" s="167"/>
    </row>
    <row r="75" spans="1:14" ht="18" customHeight="1" x14ac:dyDescent="0.2">
      <c r="A75" s="5"/>
      <c r="B75" s="27" t="s">
        <v>58</v>
      </c>
      <c r="C75" s="202"/>
      <c r="D75" s="202"/>
      <c r="E75" s="202"/>
      <c r="F75" s="202"/>
      <c r="G75" s="202"/>
      <c r="H75" s="202"/>
      <c r="K75" s="169"/>
    </row>
    <row r="76" spans="1:14" ht="18" customHeight="1" x14ac:dyDescent="0.2">
      <c r="A76" s="5"/>
      <c r="B76" s="7" t="s">
        <v>18</v>
      </c>
      <c r="C76" s="202"/>
      <c r="D76" s="202"/>
      <c r="E76" s="202"/>
      <c r="F76" s="202"/>
      <c r="G76" s="202"/>
      <c r="H76" s="202">
        <f>SUM(C76:G76)</f>
        <v>0</v>
      </c>
      <c r="K76" s="169"/>
    </row>
    <row r="77" spans="1:14" ht="18" customHeight="1" x14ac:dyDescent="0.2">
      <c r="A77" s="5"/>
      <c r="B77" s="170"/>
      <c r="C77" s="202"/>
      <c r="D77" s="202"/>
      <c r="E77" s="202"/>
      <c r="F77" s="202"/>
      <c r="G77" s="202"/>
      <c r="H77" s="202"/>
      <c r="K77" s="169"/>
    </row>
    <row r="78" spans="1:14" ht="18" customHeight="1" x14ac:dyDescent="0.2">
      <c r="A78" s="5"/>
      <c r="B78" s="27" t="s">
        <v>59</v>
      </c>
      <c r="C78" s="202"/>
      <c r="D78" s="202"/>
      <c r="E78" s="202"/>
      <c r="F78" s="202"/>
      <c r="G78" s="202"/>
      <c r="H78" s="202"/>
      <c r="K78" s="169"/>
    </row>
    <row r="79" spans="1:14" ht="18" customHeight="1" x14ac:dyDescent="0.2">
      <c r="A79" s="5"/>
      <c r="B79" s="7" t="s">
        <v>18</v>
      </c>
      <c r="C79" s="202"/>
      <c r="D79" s="202"/>
      <c r="E79" s="202"/>
      <c r="F79" s="202"/>
      <c r="G79" s="202"/>
      <c r="H79" s="202">
        <f>SUM(C79:G79)</f>
        <v>0</v>
      </c>
      <c r="K79" s="169"/>
    </row>
    <row r="80" spans="1:14" ht="18" customHeight="1" x14ac:dyDescent="0.2">
      <c r="A80" s="5"/>
      <c r="B80" s="170"/>
      <c r="C80" s="202"/>
      <c r="D80" s="202"/>
      <c r="E80" s="202"/>
      <c r="F80" s="202"/>
      <c r="G80" s="202"/>
      <c r="H80" s="202"/>
      <c r="K80" s="169"/>
    </row>
    <row r="81" spans="1:14" ht="18" customHeight="1" x14ac:dyDescent="0.2">
      <c r="A81" s="5"/>
      <c r="B81" s="27" t="s">
        <v>60</v>
      </c>
      <c r="C81" s="202"/>
      <c r="D81" s="202"/>
      <c r="E81" s="202"/>
      <c r="F81" s="202"/>
      <c r="G81" s="202"/>
      <c r="H81" s="202"/>
      <c r="K81" s="169"/>
    </row>
    <row r="82" spans="1:14" ht="18" customHeight="1" x14ac:dyDescent="0.2">
      <c r="A82" s="5"/>
      <c r="B82" s="7" t="s">
        <v>18</v>
      </c>
      <c r="C82" s="202"/>
      <c r="D82" s="202"/>
      <c r="E82" s="202"/>
      <c r="F82" s="202"/>
      <c r="G82" s="202"/>
      <c r="H82" s="202">
        <f>SUM(C82:G82)</f>
        <v>0</v>
      </c>
      <c r="K82" s="169"/>
    </row>
    <row r="83" spans="1:14" ht="18" customHeight="1" x14ac:dyDescent="0.2">
      <c r="B83" s="7"/>
      <c r="C83" s="202"/>
      <c r="D83" s="202"/>
      <c r="E83" s="202"/>
      <c r="F83" s="202"/>
      <c r="G83" s="202"/>
      <c r="H83" s="202"/>
      <c r="K83" s="169"/>
    </row>
    <row r="84" spans="1:14" ht="18" customHeight="1" thickBot="1" x14ac:dyDescent="0.25">
      <c r="A84" s="5"/>
      <c r="B84" s="170"/>
      <c r="C84" s="203"/>
      <c r="D84" s="203"/>
      <c r="E84" s="203"/>
      <c r="F84" s="203"/>
      <c r="G84" s="203"/>
      <c r="H84" s="203"/>
      <c r="K84" s="169"/>
    </row>
    <row r="85" spans="1:14" s="160" customFormat="1" ht="18" customHeight="1" thickBot="1" x14ac:dyDescent="0.25">
      <c r="A85" s="310">
        <v>32</v>
      </c>
      <c r="B85" s="27" t="s">
        <v>0</v>
      </c>
      <c r="C85" s="233">
        <f t="shared" ref="C85:H85" si="5">SUM(C75:C84)</f>
        <v>0</v>
      </c>
      <c r="D85" s="234">
        <f t="shared" si="5"/>
        <v>0</v>
      </c>
      <c r="E85" s="234">
        <f t="shared" si="5"/>
        <v>0</v>
      </c>
      <c r="F85" s="234">
        <f t="shared" si="5"/>
        <v>0</v>
      </c>
      <c r="G85" s="234">
        <f t="shared" si="5"/>
        <v>0</v>
      </c>
      <c r="H85" s="236">
        <f t="shared" si="5"/>
        <v>0</v>
      </c>
    </row>
    <row r="86" spans="1:14" x14ac:dyDescent="0.2">
      <c r="A86" s="5"/>
      <c r="B86" s="165"/>
      <c r="C86" s="106"/>
      <c r="D86" s="171"/>
      <c r="H86" s="2"/>
    </row>
    <row r="87" spans="1:14" x14ac:dyDescent="0.2">
      <c r="A87" s="5"/>
      <c r="B87" s="165"/>
      <c r="C87" s="106"/>
      <c r="D87" s="171"/>
      <c r="H87" s="2"/>
    </row>
    <row r="88" spans="1:14" ht="12.75" customHeight="1" x14ac:dyDescent="0.2">
      <c r="B88" s="434" t="s">
        <v>324</v>
      </c>
      <c r="C88" s="434"/>
      <c r="D88" s="434"/>
      <c r="E88" s="434"/>
      <c r="F88" s="434"/>
      <c r="G88" s="434"/>
      <c r="H88" s="434"/>
    </row>
    <row r="89" spans="1:14" ht="12.75" customHeight="1" x14ac:dyDescent="0.2">
      <c r="B89" s="252"/>
      <c r="C89" s="251"/>
      <c r="D89" s="251"/>
      <c r="E89" s="251"/>
      <c r="F89" s="251"/>
      <c r="G89" s="251"/>
      <c r="H89" s="251"/>
    </row>
    <row r="90" spans="1:14" ht="12.75" customHeight="1" x14ac:dyDescent="0.2">
      <c r="B90" s="252"/>
      <c r="C90" s="251"/>
      <c r="D90" s="251"/>
      <c r="E90" s="251"/>
      <c r="F90" s="251"/>
      <c r="G90" s="251"/>
      <c r="H90" s="251"/>
    </row>
    <row r="91" spans="1:14" ht="18.75" customHeight="1" x14ac:dyDescent="0.2">
      <c r="A91" s="250">
        <v>8</v>
      </c>
      <c r="B91" s="160" t="s">
        <v>52</v>
      </c>
      <c r="E91" s="253"/>
      <c r="F91" s="253"/>
      <c r="G91" s="2"/>
      <c r="H91" s="165"/>
    </row>
    <row r="92" spans="1:14" ht="18.75" customHeight="1" x14ac:dyDescent="0.2">
      <c r="A92" s="241"/>
      <c r="B92" s="97"/>
      <c r="E92" s="180"/>
      <c r="F92" s="246"/>
      <c r="G92" s="165"/>
      <c r="H92" s="165"/>
    </row>
    <row r="93" spans="1:14" x14ac:dyDescent="0.2">
      <c r="A93" s="65" t="s">
        <v>263</v>
      </c>
      <c r="B93" s="105" t="s">
        <v>210</v>
      </c>
      <c r="C93" s="106"/>
      <c r="D93" s="165"/>
      <c r="H93" s="2"/>
      <c r="K93" s="167"/>
      <c r="L93" s="243"/>
      <c r="M93" s="168"/>
      <c r="N93" s="168"/>
    </row>
    <row r="94" spans="1:14" x14ac:dyDescent="0.2">
      <c r="C94" s="106"/>
      <c r="D94" s="165"/>
      <c r="H94" s="2"/>
      <c r="K94" s="167"/>
    </row>
    <row r="95" spans="1:14" ht="24" x14ac:dyDescent="0.2">
      <c r="B95" s="167"/>
      <c r="C95" s="258" t="s">
        <v>202</v>
      </c>
      <c r="D95" s="259" t="s">
        <v>204</v>
      </c>
      <c r="E95" s="259" t="s">
        <v>205</v>
      </c>
      <c r="F95" s="259" t="s">
        <v>206</v>
      </c>
      <c r="G95" s="259" t="s">
        <v>207</v>
      </c>
      <c r="H95" s="258" t="s">
        <v>203</v>
      </c>
      <c r="K95" s="167"/>
    </row>
    <row r="96" spans="1:14" ht="18" customHeight="1" x14ac:dyDescent="0.2">
      <c r="A96" s="5"/>
      <c r="B96" s="27" t="s">
        <v>58</v>
      </c>
      <c r="C96" s="202"/>
      <c r="D96" s="202"/>
      <c r="E96" s="202"/>
      <c r="F96" s="202"/>
      <c r="G96" s="202"/>
      <c r="H96" s="202"/>
      <c r="K96" s="169"/>
    </row>
    <row r="97" spans="1:11" ht="18" customHeight="1" x14ac:dyDescent="0.2">
      <c r="A97" s="5"/>
      <c r="B97" s="7" t="s">
        <v>18</v>
      </c>
      <c r="C97" s="202"/>
      <c r="D97" s="202"/>
      <c r="E97" s="202"/>
      <c r="F97" s="202"/>
      <c r="G97" s="202"/>
      <c r="H97" s="202">
        <f>SUM(C97:G97)</f>
        <v>0</v>
      </c>
      <c r="K97" s="169"/>
    </row>
    <row r="98" spans="1:11" ht="18" customHeight="1" x14ac:dyDescent="0.2">
      <c r="A98" s="5"/>
      <c r="B98" s="170"/>
      <c r="C98" s="202"/>
      <c r="D98" s="202"/>
      <c r="E98" s="202"/>
      <c r="F98" s="202"/>
      <c r="G98" s="202"/>
      <c r="H98" s="202"/>
      <c r="K98" s="169"/>
    </row>
    <row r="99" spans="1:11" ht="18" customHeight="1" x14ac:dyDescent="0.2">
      <c r="A99" s="5"/>
      <c r="B99" s="27" t="s">
        <v>59</v>
      </c>
      <c r="C99" s="202"/>
      <c r="D99" s="202"/>
      <c r="E99" s="202"/>
      <c r="F99" s="202"/>
      <c r="G99" s="202"/>
      <c r="H99" s="202"/>
      <c r="K99" s="169"/>
    </row>
    <row r="100" spans="1:11" ht="18" customHeight="1" x14ac:dyDescent="0.2">
      <c r="A100" s="5"/>
      <c r="B100" s="7" t="s">
        <v>18</v>
      </c>
      <c r="C100" s="202"/>
      <c r="D100" s="202"/>
      <c r="E100" s="202"/>
      <c r="F100" s="202"/>
      <c r="G100" s="202"/>
      <c r="H100" s="202">
        <f>SUM(C100:G100)</f>
        <v>0</v>
      </c>
      <c r="K100" s="169"/>
    </row>
    <row r="101" spans="1:11" ht="18" customHeight="1" x14ac:dyDescent="0.2">
      <c r="A101" s="5"/>
      <c r="B101" s="170"/>
      <c r="C101" s="202"/>
      <c r="D101" s="202"/>
      <c r="E101" s="202"/>
      <c r="F101" s="202"/>
      <c r="G101" s="202"/>
      <c r="H101" s="202"/>
      <c r="K101" s="169"/>
    </row>
    <row r="102" spans="1:11" ht="18" customHeight="1" x14ac:dyDescent="0.2">
      <c r="A102" s="5"/>
      <c r="B102" s="27" t="s">
        <v>60</v>
      </c>
      <c r="C102" s="202"/>
      <c r="D102" s="202"/>
      <c r="E102" s="202"/>
      <c r="F102" s="202"/>
      <c r="G102" s="202"/>
      <c r="H102" s="202"/>
      <c r="K102" s="169"/>
    </row>
    <row r="103" spans="1:11" ht="18" customHeight="1" x14ac:dyDescent="0.2">
      <c r="A103" s="5"/>
      <c r="B103" s="7" t="s">
        <v>18</v>
      </c>
      <c r="C103" s="202"/>
      <c r="D103" s="202"/>
      <c r="E103" s="202"/>
      <c r="F103" s="202"/>
      <c r="G103" s="202"/>
      <c r="H103" s="202">
        <f>SUM(C103:G103)</f>
        <v>0</v>
      </c>
      <c r="K103" s="169"/>
    </row>
    <row r="104" spans="1:11" ht="18" customHeight="1" x14ac:dyDescent="0.2">
      <c r="B104" s="7"/>
      <c r="C104" s="202"/>
      <c r="D104" s="202"/>
      <c r="E104" s="202"/>
      <c r="F104" s="202"/>
      <c r="G104" s="202"/>
      <c r="H104" s="202"/>
      <c r="K104" s="169"/>
    </row>
    <row r="105" spans="1:11" ht="18" customHeight="1" thickBot="1" x14ac:dyDescent="0.25">
      <c r="A105" s="5"/>
      <c r="B105" s="170"/>
      <c r="C105" s="203"/>
      <c r="D105" s="203"/>
      <c r="E105" s="203"/>
      <c r="F105" s="203"/>
      <c r="G105" s="203"/>
      <c r="H105" s="203"/>
      <c r="K105" s="169"/>
    </row>
    <row r="106" spans="1:11" s="160" customFormat="1" ht="18" customHeight="1" thickBot="1" x14ac:dyDescent="0.25">
      <c r="A106" s="310">
        <v>32</v>
      </c>
      <c r="B106" s="27" t="s">
        <v>0</v>
      </c>
      <c r="C106" s="233">
        <f t="shared" ref="C106:H106" si="6">SUM(C96:C105)</f>
        <v>0</v>
      </c>
      <c r="D106" s="234">
        <f t="shared" si="6"/>
        <v>0</v>
      </c>
      <c r="E106" s="234">
        <f t="shared" si="6"/>
        <v>0</v>
      </c>
      <c r="F106" s="234">
        <f t="shared" si="6"/>
        <v>0</v>
      </c>
      <c r="G106" s="234">
        <f t="shared" si="6"/>
        <v>0</v>
      </c>
      <c r="H106" s="236">
        <f t="shared" si="6"/>
        <v>0</v>
      </c>
    </row>
    <row r="107" spans="1:11" ht="18.75" customHeight="1" x14ac:dyDescent="0.2">
      <c r="A107" s="241"/>
      <c r="B107" s="173"/>
      <c r="E107" s="181"/>
      <c r="F107" s="181"/>
      <c r="H107" s="165"/>
    </row>
    <row r="108" spans="1:11" ht="18.75" customHeight="1" x14ac:dyDescent="0.2">
      <c r="A108" s="65" t="s">
        <v>264</v>
      </c>
      <c r="B108" s="105" t="s">
        <v>157</v>
      </c>
      <c r="E108" s="8"/>
      <c r="F108" s="8"/>
      <c r="G108" s="181"/>
      <c r="H108" s="165"/>
    </row>
    <row r="109" spans="1:11" ht="27.75" customHeight="1" x14ac:dyDescent="0.2">
      <c r="B109" s="184" t="s">
        <v>201</v>
      </c>
      <c r="C109" s="260"/>
      <c r="D109" s="260"/>
      <c r="E109" s="177" t="s">
        <v>292</v>
      </c>
      <c r="F109" s="177" t="s">
        <v>293</v>
      </c>
      <c r="G109" s="263"/>
      <c r="H109" s="165"/>
    </row>
    <row r="110" spans="1:11" ht="18" customHeight="1" x14ac:dyDescent="0.2">
      <c r="B110" s="260"/>
      <c r="C110" s="260"/>
      <c r="D110" s="260"/>
      <c r="E110" s="261"/>
      <c r="F110" s="261"/>
      <c r="G110" s="254"/>
      <c r="H110" s="165"/>
    </row>
    <row r="111" spans="1:11" ht="18" customHeight="1" x14ac:dyDescent="0.2">
      <c r="B111" s="260" t="s">
        <v>212</v>
      </c>
      <c r="C111" s="260"/>
      <c r="D111" s="260"/>
      <c r="E111" s="202"/>
      <c r="F111" s="202"/>
      <c r="G111" s="19"/>
      <c r="H111" s="165"/>
    </row>
    <row r="112" spans="1:11" ht="18" customHeight="1" x14ac:dyDescent="0.2">
      <c r="B112" s="260" t="s">
        <v>213</v>
      </c>
      <c r="C112" s="260"/>
      <c r="D112" s="260"/>
      <c r="E112" s="202"/>
      <c r="F112" s="202"/>
      <c r="G112" s="255"/>
      <c r="H112" s="165"/>
    </row>
    <row r="113" spans="1:8" ht="18" customHeight="1" x14ac:dyDescent="0.2">
      <c r="B113" s="260" t="s">
        <v>214</v>
      </c>
      <c r="C113" s="260"/>
      <c r="D113" s="260"/>
      <c r="E113" s="202"/>
      <c r="F113" s="202"/>
      <c r="G113" s="255"/>
      <c r="H113" s="165"/>
    </row>
    <row r="114" spans="1:8" ht="18" customHeight="1" thickBot="1" x14ac:dyDescent="0.25">
      <c r="B114" s="260"/>
      <c r="C114" s="262"/>
      <c r="D114" s="260"/>
      <c r="E114" s="202"/>
      <c r="F114" s="202"/>
      <c r="G114" s="255"/>
      <c r="H114" s="165"/>
    </row>
    <row r="115" spans="1:8" ht="18" customHeight="1" thickBot="1" x14ac:dyDescent="0.25">
      <c r="A115" s="310">
        <v>34</v>
      </c>
      <c r="B115" s="262"/>
      <c r="C115" s="262"/>
      <c r="D115" s="260"/>
      <c r="E115" s="233">
        <f>SUM(E112:E114)</f>
        <v>0</v>
      </c>
      <c r="F115" s="236">
        <f>SUM(F112:F114)</f>
        <v>0</v>
      </c>
      <c r="G115" s="256"/>
      <c r="H115" s="165"/>
    </row>
    <row r="116" spans="1:8" ht="18" customHeight="1" x14ac:dyDescent="0.2">
      <c r="B116" s="97"/>
      <c r="C116" s="173"/>
      <c r="E116" s="175"/>
      <c r="F116" s="175"/>
      <c r="G116" s="181"/>
      <c r="H116" s="165"/>
    </row>
    <row r="117" spans="1:8" ht="18.75" customHeight="1" x14ac:dyDescent="0.2">
      <c r="A117" s="65" t="s">
        <v>265</v>
      </c>
      <c r="B117" s="105" t="s">
        <v>217</v>
      </c>
      <c r="E117" s="8"/>
      <c r="F117" s="8"/>
      <c r="G117" s="181"/>
      <c r="H117" s="165"/>
    </row>
    <row r="118" spans="1:8" ht="27.75" customHeight="1" x14ac:dyDescent="0.2">
      <c r="B118" s="260"/>
      <c r="C118" s="260"/>
      <c r="D118" s="294" t="s">
        <v>222</v>
      </c>
      <c r="E118" s="294" t="s">
        <v>223</v>
      </c>
      <c r="F118" s="294" t="s">
        <v>224</v>
      </c>
      <c r="G118" s="294" t="s">
        <v>294</v>
      </c>
      <c r="H118" s="294" t="s">
        <v>211</v>
      </c>
    </row>
    <row r="119" spans="1:8" ht="18" customHeight="1" x14ac:dyDescent="0.2">
      <c r="B119" s="260"/>
      <c r="C119" s="260"/>
      <c r="D119" s="261"/>
      <c r="E119" s="261"/>
      <c r="F119" s="261"/>
      <c r="G119" s="261"/>
      <c r="H119" s="261"/>
    </row>
    <row r="120" spans="1:8" ht="18" customHeight="1" x14ac:dyDescent="0.2">
      <c r="B120" s="260" t="s">
        <v>218</v>
      </c>
      <c r="C120" s="260"/>
      <c r="D120" s="202"/>
      <c r="E120" s="202"/>
      <c r="F120" s="202"/>
      <c r="G120" s="202">
        <f>SUM(D120:F120)</f>
        <v>0</v>
      </c>
      <c r="H120" s="202"/>
    </row>
    <row r="121" spans="1:8" ht="18" customHeight="1" x14ac:dyDescent="0.2">
      <c r="B121" s="260" t="s">
        <v>221</v>
      </c>
      <c r="C121" s="260"/>
      <c r="D121" s="202"/>
      <c r="E121" s="202"/>
      <c r="F121" s="202"/>
      <c r="G121" s="202">
        <f t="shared" ref="G121:G123" si="7">SUM(D121:F121)</f>
        <v>0</v>
      </c>
      <c r="H121" s="202"/>
    </row>
    <row r="122" spans="1:8" ht="18" customHeight="1" x14ac:dyDescent="0.2">
      <c r="B122" s="260" t="s">
        <v>219</v>
      </c>
      <c r="C122" s="260"/>
      <c r="D122" s="202"/>
      <c r="E122" s="202"/>
      <c r="F122" s="202"/>
      <c r="G122" s="202">
        <f t="shared" si="7"/>
        <v>0</v>
      </c>
      <c r="H122" s="202"/>
    </row>
    <row r="123" spans="1:8" ht="18" customHeight="1" x14ac:dyDescent="0.2">
      <c r="B123" s="260" t="s">
        <v>220</v>
      </c>
      <c r="C123" s="260"/>
      <c r="D123" s="202"/>
      <c r="E123" s="202"/>
      <c r="F123" s="202"/>
      <c r="G123" s="202">
        <f t="shared" si="7"/>
        <v>0</v>
      </c>
      <c r="H123" s="202"/>
    </row>
    <row r="124" spans="1:8" ht="18" customHeight="1" thickBot="1" x14ac:dyDescent="0.25">
      <c r="B124" s="260"/>
      <c r="C124" s="262"/>
      <c r="D124" s="202"/>
      <c r="E124" s="202"/>
      <c r="F124" s="202"/>
      <c r="G124" s="203"/>
      <c r="H124" s="202"/>
    </row>
    <row r="125" spans="1:8" ht="18" customHeight="1" thickBot="1" x14ac:dyDescent="0.25">
      <c r="A125" s="310">
        <v>31</v>
      </c>
      <c r="B125" s="262"/>
      <c r="C125" s="262"/>
      <c r="D125" s="233">
        <f>SUM(D122:D124)</f>
        <v>0</v>
      </c>
      <c r="E125" s="233">
        <f>SUM(E122:E124)</f>
        <v>0</v>
      </c>
      <c r="F125" s="236">
        <f>SUM(F122:F124)</f>
        <v>0</v>
      </c>
      <c r="G125" s="233">
        <f>SUM(G122:G124)</f>
        <v>0</v>
      </c>
      <c r="H125" s="233">
        <f>SUM(H122:H124)</f>
        <v>0</v>
      </c>
    </row>
    <row r="126" spans="1:8" ht="18" customHeight="1" x14ac:dyDescent="0.2">
      <c r="D126" s="175"/>
      <c r="E126" s="175"/>
      <c r="F126" s="180"/>
      <c r="H126" s="165"/>
    </row>
    <row r="127" spans="1:8" ht="18" customHeight="1" x14ac:dyDescent="0.2">
      <c r="A127" s="250">
        <v>9</v>
      </c>
      <c r="B127" s="160" t="s">
        <v>25</v>
      </c>
      <c r="E127" s="253"/>
      <c r="F127" s="253"/>
      <c r="G127" s="2"/>
      <c r="H127" s="165"/>
    </row>
    <row r="128" spans="1:8" ht="29.25" customHeight="1" x14ac:dyDescent="0.2">
      <c r="B128" s="184" t="s">
        <v>201</v>
      </c>
      <c r="E128" s="264" t="str">
        <f>E109</f>
        <v>2018                          £</v>
      </c>
      <c r="F128" s="264" t="str">
        <f>F109</f>
        <v>2017                                   £</v>
      </c>
      <c r="G128" s="165"/>
      <c r="H128" s="165"/>
    </row>
    <row r="129" spans="1:8" ht="18" customHeight="1" x14ac:dyDescent="0.2">
      <c r="A129" s="250" t="s">
        <v>266</v>
      </c>
      <c r="B129" s="173" t="s">
        <v>49</v>
      </c>
      <c r="E129" s="174"/>
      <c r="F129" s="174"/>
      <c r="H129" s="165"/>
    </row>
    <row r="130" spans="1:8" ht="18" customHeight="1" x14ac:dyDescent="0.25">
      <c r="A130" s="265"/>
      <c r="B130" s="97" t="s">
        <v>247</v>
      </c>
      <c r="E130" s="202"/>
      <c r="F130" s="202"/>
      <c r="H130" s="78"/>
    </row>
    <row r="131" spans="1:8" ht="18" customHeight="1" x14ac:dyDescent="0.25">
      <c r="A131" s="265"/>
      <c r="B131" s="97" t="s">
        <v>50</v>
      </c>
      <c r="E131" s="202"/>
      <c r="F131" s="202"/>
      <c r="H131" s="78"/>
    </row>
    <row r="132" spans="1:8" ht="18" customHeight="1" x14ac:dyDescent="0.25">
      <c r="A132" s="265"/>
      <c r="B132" s="97" t="s">
        <v>43</v>
      </c>
      <c r="E132" s="202"/>
      <c r="F132" s="202"/>
      <c r="H132" s="78"/>
    </row>
    <row r="133" spans="1:8" ht="18" customHeight="1" x14ac:dyDescent="0.25">
      <c r="A133" s="265"/>
      <c r="B133" s="97" t="s">
        <v>78</v>
      </c>
      <c r="E133" s="202"/>
      <c r="F133" s="202"/>
      <c r="H133" s="165"/>
    </row>
    <row r="134" spans="1:8" ht="18" customHeight="1" thickBot="1" x14ac:dyDescent="0.3">
      <c r="A134" s="265"/>
      <c r="B134" s="97" t="s">
        <v>51</v>
      </c>
      <c r="E134" s="202"/>
      <c r="F134" s="202"/>
      <c r="H134" s="165"/>
    </row>
    <row r="135" spans="1:8" ht="18" customHeight="1" thickBot="1" x14ac:dyDescent="0.25">
      <c r="A135" s="310">
        <v>35</v>
      </c>
      <c r="C135" s="173"/>
      <c r="E135" s="233">
        <f>SUM(E130:E134)</f>
        <v>0</v>
      </c>
      <c r="F135" s="233">
        <f>SUM(F130:F134)</f>
        <v>0</v>
      </c>
      <c r="H135" s="165"/>
    </row>
    <row r="136" spans="1:8" ht="18" customHeight="1" x14ac:dyDescent="0.2">
      <c r="A136" s="250" t="s">
        <v>267</v>
      </c>
      <c r="B136" s="173" t="s">
        <v>80</v>
      </c>
      <c r="C136" s="173"/>
      <c r="E136" s="175"/>
      <c r="F136" s="175"/>
      <c r="H136" s="165"/>
    </row>
    <row r="137" spans="1:8" ht="18" customHeight="1" x14ac:dyDescent="0.25">
      <c r="A137" s="265"/>
      <c r="B137" s="97" t="s">
        <v>78</v>
      </c>
      <c r="C137" s="173"/>
      <c r="E137" s="202"/>
      <c r="F137" s="202"/>
      <c r="H137" s="165"/>
    </row>
    <row r="138" spans="1:8" ht="18" customHeight="1" thickBot="1" x14ac:dyDescent="0.25">
      <c r="B138" s="97" t="s">
        <v>121</v>
      </c>
      <c r="C138" s="173"/>
      <c r="E138" s="202"/>
      <c r="F138" s="202"/>
      <c r="H138" s="165"/>
    </row>
    <row r="139" spans="1:8" ht="18" customHeight="1" thickBot="1" x14ac:dyDescent="0.25">
      <c r="A139" s="310">
        <v>35</v>
      </c>
      <c r="D139" s="175"/>
      <c r="E139" s="233">
        <f>SUM(E137:E138)</f>
        <v>0</v>
      </c>
      <c r="F139" s="233">
        <f>SUM(F137:F138)</f>
        <v>0</v>
      </c>
      <c r="H139" s="165"/>
    </row>
    <row r="140" spans="1:8" x14ac:dyDescent="0.2">
      <c r="D140" s="175"/>
      <c r="E140" s="176"/>
      <c r="F140" s="171"/>
      <c r="H140" s="165"/>
    </row>
    <row r="141" spans="1:8" x14ac:dyDescent="0.2">
      <c r="A141" s="250">
        <v>10</v>
      </c>
      <c r="B141" s="160" t="s">
        <v>239</v>
      </c>
      <c r="D141" s="175"/>
      <c r="E141" s="176"/>
      <c r="F141" s="171"/>
      <c r="H141" s="165"/>
    </row>
    <row r="142" spans="1:8" x14ac:dyDescent="0.2">
      <c r="D142" s="175"/>
      <c r="E142" s="176"/>
      <c r="F142" s="171"/>
      <c r="H142" s="165"/>
    </row>
    <row r="143" spans="1:8" ht="39" customHeight="1" x14ac:dyDescent="0.2">
      <c r="D143" s="177" t="s">
        <v>227</v>
      </c>
      <c r="E143" s="177" t="s">
        <v>228</v>
      </c>
      <c r="F143" s="177" t="s">
        <v>229</v>
      </c>
      <c r="G143" s="177" t="s">
        <v>230</v>
      </c>
      <c r="H143" s="177" t="s">
        <v>231</v>
      </c>
    </row>
    <row r="144" spans="1:8" ht="15.75" customHeight="1" x14ac:dyDescent="0.2">
      <c r="D144" s="178"/>
      <c r="E144" s="178"/>
      <c r="F144" s="172"/>
      <c r="G144" s="174"/>
      <c r="H144" s="179"/>
    </row>
    <row r="145" spans="1:8" ht="15.75" customHeight="1" x14ac:dyDescent="0.2">
      <c r="B145" s="97" t="s">
        <v>24</v>
      </c>
      <c r="D145" s="202"/>
      <c r="E145" s="202"/>
      <c r="F145" s="202"/>
      <c r="G145" s="202"/>
      <c r="H145" s="202">
        <f>SUM(D145:G145)</f>
        <v>0</v>
      </c>
    </row>
    <row r="146" spans="1:8" ht="15.75" customHeight="1" x14ac:dyDescent="0.2">
      <c r="B146" s="97" t="s">
        <v>28</v>
      </c>
      <c r="D146" s="202"/>
      <c r="E146" s="202"/>
      <c r="F146" s="202"/>
      <c r="G146" s="202"/>
      <c r="H146" s="202">
        <f t="shared" ref="H146:H148" si="8">SUM(D146:G146)</f>
        <v>0</v>
      </c>
    </row>
    <row r="147" spans="1:8" ht="15.75" customHeight="1" x14ac:dyDescent="0.2">
      <c r="B147" s="97" t="s">
        <v>52</v>
      </c>
      <c r="D147" s="202"/>
      <c r="E147" s="202"/>
      <c r="F147" s="202"/>
      <c r="G147" s="202"/>
      <c r="H147" s="202">
        <f t="shared" si="8"/>
        <v>0</v>
      </c>
    </row>
    <row r="148" spans="1:8" ht="15.75" customHeight="1" thickBot="1" x14ac:dyDescent="0.25">
      <c r="B148" s="97" t="s">
        <v>53</v>
      </c>
      <c r="D148" s="202"/>
      <c r="E148" s="202"/>
      <c r="F148" s="202"/>
      <c r="G148" s="202"/>
      <c r="H148" s="202">
        <f t="shared" si="8"/>
        <v>0</v>
      </c>
    </row>
    <row r="149" spans="1:8" ht="15.75" customHeight="1" thickBot="1" x14ac:dyDescent="0.25">
      <c r="A149" s="310" t="s">
        <v>276</v>
      </c>
      <c r="B149" s="56"/>
      <c r="D149" s="233">
        <f t="shared" ref="D149:G149" si="9">SUM(D145:D148)</f>
        <v>0</v>
      </c>
      <c r="E149" s="233">
        <f t="shared" si="9"/>
        <v>0</v>
      </c>
      <c r="F149" s="233">
        <f t="shared" si="9"/>
        <v>0</v>
      </c>
      <c r="G149" s="233">
        <f t="shared" si="9"/>
        <v>0</v>
      </c>
      <c r="H149" s="233">
        <f>SUM(H145:H148)</f>
        <v>0</v>
      </c>
    </row>
    <row r="150" spans="1:8" x14ac:dyDescent="0.2">
      <c r="B150" s="56"/>
      <c r="D150" s="175"/>
      <c r="E150" s="175"/>
      <c r="F150" s="180"/>
      <c r="G150" s="181"/>
      <c r="H150" s="182"/>
    </row>
    <row r="151" spans="1:8" x14ac:dyDescent="0.2">
      <c r="B151" s="56"/>
      <c r="D151" s="175"/>
      <c r="E151" s="175"/>
      <c r="F151" s="180"/>
      <c r="G151" s="181"/>
      <c r="H151" s="182"/>
    </row>
    <row r="152" spans="1:8" x14ac:dyDescent="0.2">
      <c r="A152" s="250">
        <v>11</v>
      </c>
      <c r="B152" s="160" t="s">
        <v>240</v>
      </c>
      <c r="C152" s="106"/>
      <c r="D152" s="106"/>
      <c r="E152" s="165"/>
      <c r="F152" s="165"/>
      <c r="H152" s="183"/>
    </row>
    <row r="153" spans="1:8" x14ac:dyDescent="0.2">
      <c r="A153" s="250"/>
      <c r="B153" s="160"/>
      <c r="C153" s="106"/>
      <c r="D153" s="106"/>
      <c r="E153" s="165"/>
      <c r="F153" s="165"/>
      <c r="H153" s="183"/>
    </row>
    <row r="154" spans="1:8" s="260" customFormat="1" ht="38.25" customHeight="1" x14ac:dyDescent="0.2">
      <c r="C154" s="269" t="s">
        <v>233</v>
      </c>
      <c r="D154" s="269" t="s">
        <v>234</v>
      </c>
      <c r="E154" s="269" t="s">
        <v>235</v>
      </c>
      <c r="F154" s="269" t="s">
        <v>236</v>
      </c>
      <c r="G154" s="269" t="s">
        <v>237</v>
      </c>
      <c r="H154" s="177" t="s">
        <v>238</v>
      </c>
    </row>
    <row r="155" spans="1:8" ht="17.25" customHeight="1" x14ac:dyDescent="0.2">
      <c r="B155" s="165"/>
      <c r="C155" s="45"/>
      <c r="D155" s="45"/>
      <c r="E155" s="45"/>
      <c r="F155" s="45"/>
      <c r="G155" s="45"/>
      <c r="H155" s="270"/>
    </row>
    <row r="156" spans="1:8" ht="17.25" customHeight="1" x14ac:dyDescent="0.2">
      <c r="B156" s="165" t="s">
        <v>232</v>
      </c>
      <c r="C156" s="202"/>
      <c r="D156" s="202"/>
      <c r="E156" s="202"/>
      <c r="F156" s="202"/>
      <c r="G156" s="202"/>
      <c r="H156" s="202">
        <f>SUM(C156:G156)</f>
        <v>0</v>
      </c>
    </row>
    <row r="157" spans="1:8" ht="17.25" customHeight="1" x14ac:dyDescent="0.2">
      <c r="B157" s="165" t="s">
        <v>45</v>
      </c>
      <c r="C157" s="202"/>
      <c r="D157" s="202"/>
      <c r="E157" s="202"/>
      <c r="F157" s="202"/>
      <c r="G157" s="202"/>
      <c r="H157" s="202"/>
    </row>
    <row r="158" spans="1:8" ht="17.25" customHeight="1" x14ac:dyDescent="0.2">
      <c r="B158" s="198">
        <v>1</v>
      </c>
      <c r="C158" s="202"/>
      <c r="D158" s="202"/>
      <c r="E158" s="202"/>
      <c r="F158" s="202"/>
      <c r="G158" s="202"/>
      <c r="H158" s="202">
        <f t="shared" ref="H158:H159" si="10">SUM(C158:G158)</f>
        <v>0</v>
      </c>
    </row>
    <row r="159" spans="1:8" ht="17.25" customHeight="1" x14ac:dyDescent="0.2">
      <c r="B159" s="198">
        <v>2</v>
      </c>
      <c r="C159" s="202"/>
      <c r="D159" s="202"/>
      <c r="E159" s="202"/>
      <c r="F159" s="202"/>
      <c r="G159" s="202"/>
      <c r="H159" s="202">
        <f t="shared" si="10"/>
        <v>0</v>
      </c>
    </row>
    <row r="160" spans="1:8" ht="17.25" customHeight="1" x14ac:dyDescent="0.2">
      <c r="B160" s="7" t="s">
        <v>27</v>
      </c>
      <c r="C160" s="202"/>
      <c r="D160" s="202"/>
      <c r="E160" s="202"/>
      <c r="F160" s="202"/>
      <c r="G160" s="202"/>
      <c r="H160" s="202"/>
    </row>
    <row r="161" spans="1:8" ht="17.25" customHeight="1" x14ac:dyDescent="0.2">
      <c r="B161" s="198">
        <v>1</v>
      </c>
      <c r="C161" s="202"/>
      <c r="D161" s="202"/>
      <c r="E161" s="202"/>
      <c r="F161" s="202"/>
      <c r="G161" s="202"/>
      <c r="H161" s="202">
        <f t="shared" ref="H161:H162" si="11">SUM(C161:G161)</f>
        <v>0</v>
      </c>
    </row>
    <row r="162" spans="1:8" ht="17.25" customHeight="1" x14ac:dyDescent="0.2">
      <c r="B162" s="198">
        <v>2</v>
      </c>
      <c r="C162" s="202"/>
      <c r="D162" s="202"/>
      <c r="E162" s="202"/>
      <c r="F162" s="202"/>
      <c r="G162" s="202"/>
      <c r="H162" s="202">
        <f t="shared" si="11"/>
        <v>0</v>
      </c>
    </row>
    <row r="163" spans="1:8" ht="17.25" customHeight="1" x14ac:dyDescent="0.2">
      <c r="B163" s="7" t="s">
        <v>279</v>
      </c>
      <c r="C163" s="202"/>
      <c r="D163" s="202"/>
      <c r="E163" s="202"/>
      <c r="F163" s="202"/>
      <c r="G163" s="202"/>
      <c r="H163" s="202"/>
    </row>
    <row r="164" spans="1:8" ht="17.25" customHeight="1" x14ac:dyDescent="0.2">
      <c r="B164" s="198">
        <v>1</v>
      </c>
      <c r="C164" s="202"/>
      <c r="D164" s="202"/>
      <c r="E164" s="202"/>
      <c r="F164" s="202"/>
      <c r="G164" s="202"/>
      <c r="H164" s="202">
        <f t="shared" ref="H164:H165" si="12">SUM(C164:G164)</f>
        <v>0</v>
      </c>
    </row>
    <row r="165" spans="1:8" ht="17.25" customHeight="1" thickBot="1" x14ac:dyDescent="0.25">
      <c r="B165" s="198">
        <v>2</v>
      </c>
      <c r="C165" s="202"/>
      <c r="D165" s="202"/>
      <c r="E165" s="202"/>
      <c r="F165" s="202"/>
      <c r="G165" s="202"/>
      <c r="H165" s="202">
        <f t="shared" si="12"/>
        <v>0</v>
      </c>
    </row>
    <row r="166" spans="1:8" ht="17.25" customHeight="1" thickBot="1" x14ac:dyDescent="0.25">
      <c r="B166" s="27" t="s">
        <v>13</v>
      </c>
      <c r="C166" s="233">
        <f>SUM(C156:C165)</f>
        <v>0</v>
      </c>
      <c r="D166" s="233">
        <f>SUM(D156:D165)</f>
        <v>0</v>
      </c>
      <c r="E166" s="233">
        <f>SUM(E156:E165)</f>
        <v>0</v>
      </c>
      <c r="F166" s="233">
        <f>SUM(F156:F165)</f>
        <v>0</v>
      </c>
      <c r="G166" s="233">
        <f>SUM(G156:G165)</f>
        <v>0</v>
      </c>
      <c r="H166" s="302">
        <f>SUM(H155:H165)</f>
        <v>0</v>
      </c>
    </row>
    <row r="167" spans="1:8" x14ac:dyDescent="0.2">
      <c r="B167" s="165"/>
      <c r="H167" s="97" t="s">
        <v>249</v>
      </c>
    </row>
    <row r="168" spans="1:8" x14ac:dyDescent="0.2">
      <c r="B168" s="165"/>
    </row>
    <row r="169" spans="1:8" x14ac:dyDescent="0.2">
      <c r="B169" s="184" t="s">
        <v>250</v>
      </c>
    </row>
    <row r="170" spans="1:8" x14ac:dyDescent="0.2">
      <c r="A170" s="293"/>
      <c r="B170" s="184"/>
    </row>
    <row r="171" spans="1:8" x14ac:dyDescent="0.2">
      <c r="A171" s="293"/>
      <c r="B171" s="184" t="s">
        <v>295</v>
      </c>
      <c r="C171" s="432"/>
      <c r="D171" s="432"/>
      <c r="E171" s="432"/>
      <c r="F171" s="432"/>
      <c r="G171" s="432"/>
      <c r="H171" s="432"/>
    </row>
    <row r="172" spans="1:8" x14ac:dyDescent="0.2">
      <c r="A172" s="293"/>
      <c r="B172" s="184"/>
    </row>
    <row r="173" spans="1:8" x14ac:dyDescent="0.2">
      <c r="A173" s="293"/>
      <c r="B173" s="184" t="s">
        <v>296</v>
      </c>
      <c r="C173" s="432"/>
      <c r="D173" s="432"/>
      <c r="E173" s="432"/>
      <c r="F173" s="432"/>
      <c r="G173" s="432"/>
      <c r="H173" s="432"/>
    </row>
    <row r="174" spans="1:8" x14ac:dyDescent="0.2">
      <c r="A174" s="293"/>
      <c r="B174" s="184"/>
    </row>
    <row r="175" spans="1:8" x14ac:dyDescent="0.2">
      <c r="A175" s="293"/>
      <c r="B175" s="184" t="s">
        <v>297</v>
      </c>
      <c r="C175" s="432"/>
      <c r="D175" s="432"/>
      <c r="E175" s="432"/>
      <c r="F175" s="432"/>
      <c r="G175" s="432"/>
      <c r="H175" s="432"/>
    </row>
    <row r="176" spans="1:8" x14ac:dyDescent="0.2">
      <c r="A176" s="293"/>
      <c r="B176" s="184"/>
    </row>
    <row r="177" spans="1:9" x14ac:dyDescent="0.2">
      <c r="A177" s="293"/>
      <c r="B177" s="184" t="s">
        <v>298</v>
      </c>
      <c r="C177" s="432"/>
      <c r="D177" s="432"/>
      <c r="E177" s="432"/>
      <c r="F177" s="432"/>
      <c r="G177" s="432"/>
      <c r="H177" s="432"/>
    </row>
    <row r="178" spans="1:9" x14ac:dyDescent="0.2">
      <c r="A178" s="293"/>
      <c r="B178" s="184"/>
    </row>
    <row r="179" spans="1:9" x14ac:dyDescent="0.2">
      <c r="A179" s="293"/>
      <c r="B179" s="184" t="s">
        <v>299</v>
      </c>
      <c r="C179" s="432"/>
      <c r="D179" s="432"/>
      <c r="E179" s="432"/>
      <c r="F179" s="432"/>
      <c r="G179" s="432"/>
      <c r="H179" s="432"/>
    </row>
    <row r="180" spans="1:9" x14ac:dyDescent="0.2">
      <c r="A180" s="293"/>
      <c r="B180" s="184"/>
    </row>
    <row r="181" spans="1:9" x14ac:dyDescent="0.2">
      <c r="A181" s="293"/>
      <c r="B181" s="184" t="s">
        <v>300</v>
      </c>
      <c r="C181" s="432"/>
      <c r="D181" s="432"/>
      <c r="E181" s="432"/>
      <c r="F181" s="432"/>
      <c r="G181" s="432"/>
      <c r="H181" s="432"/>
    </row>
    <row r="182" spans="1:9" x14ac:dyDescent="0.2">
      <c r="A182" s="293"/>
      <c r="B182" s="184"/>
    </row>
    <row r="183" spans="1:9" x14ac:dyDescent="0.2">
      <c r="B183" s="165"/>
    </row>
    <row r="185" spans="1:9" x14ac:dyDescent="0.2">
      <c r="A185" s="250">
        <v>12</v>
      </c>
      <c r="B185" s="160" t="s">
        <v>72</v>
      </c>
      <c r="C185" s="260"/>
      <c r="D185" s="260"/>
      <c r="E185" s="260"/>
      <c r="F185" s="260"/>
      <c r="G185" s="260"/>
      <c r="H185" s="260"/>
      <c r="I185" s="260"/>
    </row>
    <row r="186" spans="1:9" ht="36" x14ac:dyDescent="0.2">
      <c r="A186" s="268"/>
      <c r="B186" s="290" t="s">
        <v>73</v>
      </c>
      <c r="C186" s="110"/>
      <c r="D186" s="271" t="s">
        <v>138</v>
      </c>
      <c r="E186" s="272" t="s">
        <v>139</v>
      </c>
      <c r="F186" s="272" t="s">
        <v>140</v>
      </c>
      <c r="G186" s="272" t="s">
        <v>141</v>
      </c>
      <c r="H186" s="271" t="s">
        <v>142</v>
      </c>
      <c r="I186" s="260"/>
    </row>
    <row r="187" spans="1:9" ht="12.75" customHeight="1" x14ac:dyDescent="0.2">
      <c r="A187" s="268"/>
      <c r="B187" s="273" t="s">
        <v>241</v>
      </c>
      <c r="C187" s="274"/>
      <c r="D187" s="275"/>
      <c r="E187" s="276"/>
      <c r="F187" s="277"/>
      <c r="G187" s="277"/>
      <c r="H187" s="275"/>
      <c r="I187" s="260"/>
    </row>
    <row r="188" spans="1:9" ht="12.75" customHeight="1" x14ac:dyDescent="0.2">
      <c r="A188" s="268"/>
      <c r="B188" s="278" t="s">
        <v>159</v>
      </c>
      <c r="C188" s="57"/>
      <c r="D188" s="202"/>
      <c r="E188" s="202"/>
      <c r="F188" s="202"/>
      <c r="G188" s="202"/>
      <c r="H188" s="202">
        <f>SUM(D188:G188)</f>
        <v>0</v>
      </c>
      <c r="I188" s="260"/>
    </row>
    <row r="189" spans="1:9" ht="12.75" customHeight="1" x14ac:dyDescent="0.2">
      <c r="A189" s="268"/>
      <c r="B189" s="291" t="s">
        <v>165</v>
      </c>
      <c r="C189" s="57"/>
      <c r="D189" s="202"/>
      <c r="E189" s="202"/>
      <c r="F189" s="202"/>
      <c r="G189" s="202"/>
      <c r="H189" s="202">
        <f t="shared" ref="H189:H192" si="13">SUM(D189:G189)</f>
        <v>0</v>
      </c>
      <c r="I189" s="260"/>
    </row>
    <row r="190" spans="1:9" ht="12.75" customHeight="1" x14ac:dyDescent="0.2">
      <c r="A190" s="268"/>
      <c r="B190" s="278" t="s">
        <v>242</v>
      </c>
      <c r="C190" s="57"/>
      <c r="D190" s="202"/>
      <c r="E190" s="202"/>
      <c r="F190" s="202"/>
      <c r="G190" s="202"/>
      <c r="H190" s="202">
        <f t="shared" si="13"/>
        <v>0</v>
      </c>
      <c r="I190" s="260"/>
    </row>
    <row r="191" spans="1:9" ht="12.75" customHeight="1" x14ac:dyDescent="0.2">
      <c r="A191" s="268"/>
      <c r="B191" s="278" t="s">
        <v>54</v>
      </c>
      <c r="C191" s="57"/>
      <c r="D191" s="202"/>
      <c r="E191" s="202"/>
      <c r="F191" s="202"/>
      <c r="G191" s="202"/>
      <c r="H191" s="202">
        <f t="shared" si="13"/>
        <v>0</v>
      </c>
      <c r="I191" s="260"/>
    </row>
    <row r="192" spans="1:9" ht="12.75" customHeight="1" thickBot="1" x14ac:dyDescent="0.25">
      <c r="A192" s="268"/>
      <c r="B192" s="278" t="s">
        <v>2</v>
      </c>
      <c r="C192" s="57"/>
      <c r="D192" s="202"/>
      <c r="E192" s="202"/>
      <c r="F192" s="202"/>
      <c r="G192" s="202"/>
      <c r="H192" s="202">
        <f t="shared" si="13"/>
        <v>0</v>
      </c>
      <c r="I192" s="260"/>
    </row>
    <row r="193" spans="1:9" s="160" customFormat="1" ht="12.75" customHeight="1" thickBot="1" x14ac:dyDescent="0.25">
      <c r="A193" s="266"/>
      <c r="B193" s="279" t="s">
        <v>171</v>
      </c>
      <c r="C193" s="58"/>
      <c r="D193" s="233">
        <f>SUM(D188:D192)</f>
        <v>0</v>
      </c>
      <c r="E193" s="234">
        <f t="shared" ref="E193:H193" si="14">SUM(E188:E192)</f>
        <v>0</v>
      </c>
      <c r="F193" s="234">
        <f t="shared" si="14"/>
        <v>0</v>
      </c>
      <c r="G193" s="234">
        <f t="shared" si="14"/>
        <v>0</v>
      </c>
      <c r="H193" s="236">
        <f t="shared" si="14"/>
        <v>0</v>
      </c>
      <c r="I193" s="267"/>
    </row>
    <row r="194" spans="1:9" ht="12.75" customHeight="1" x14ac:dyDescent="0.2">
      <c r="A194" s="268"/>
      <c r="B194" s="278"/>
      <c r="C194" s="58"/>
      <c r="D194" s="189"/>
      <c r="E194" s="189"/>
      <c r="F194" s="189"/>
      <c r="G194" s="189"/>
      <c r="H194" s="189"/>
      <c r="I194" s="260"/>
    </row>
    <row r="195" spans="1:9" ht="12.75" customHeight="1" x14ac:dyDescent="0.2">
      <c r="A195" s="268"/>
      <c r="B195" s="279" t="s">
        <v>243</v>
      </c>
      <c r="C195" s="58"/>
      <c r="D195" s="107"/>
      <c r="E195" s="107"/>
      <c r="F195" s="107"/>
      <c r="G195" s="107"/>
      <c r="H195" s="107"/>
      <c r="I195" s="260"/>
    </row>
    <row r="196" spans="1:9" ht="12.75" customHeight="1" x14ac:dyDescent="0.2">
      <c r="A196" s="268"/>
      <c r="B196" s="278" t="s">
        <v>54</v>
      </c>
      <c r="C196" s="57"/>
      <c r="D196" s="202"/>
      <c r="E196" s="202"/>
      <c r="F196" s="202"/>
      <c r="G196" s="202"/>
      <c r="H196" s="202">
        <f t="shared" ref="H196:H198" si="15">SUM(D196:G196)</f>
        <v>0</v>
      </c>
      <c r="I196" s="260"/>
    </row>
    <row r="197" spans="1:9" ht="12.75" customHeight="1" x14ac:dyDescent="0.2">
      <c r="A197" s="268"/>
      <c r="B197" s="278" t="s">
        <v>19</v>
      </c>
      <c r="C197" s="57"/>
      <c r="D197" s="202"/>
      <c r="E197" s="202"/>
      <c r="F197" s="202"/>
      <c r="G197" s="202"/>
      <c r="H197" s="202">
        <f t="shared" si="15"/>
        <v>0</v>
      </c>
      <c r="I197" s="260"/>
    </row>
    <row r="198" spans="1:9" ht="12.75" customHeight="1" thickBot="1" x14ac:dyDescent="0.25">
      <c r="A198" s="268"/>
      <c r="B198" s="278" t="s">
        <v>2</v>
      </c>
      <c r="C198" s="57"/>
      <c r="D198" s="202"/>
      <c r="E198" s="202"/>
      <c r="F198" s="202"/>
      <c r="G198" s="202"/>
      <c r="H198" s="202">
        <f t="shared" si="15"/>
        <v>0</v>
      </c>
      <c r="I198" s="260"/>
    </row>
    <row r="199" spans="1:9" s="160" customFormat="1" ht="12.75" customHeight="1" thickBot="1" x14ac:dyDescent="0.25">
      <c r="A199" s="266"/>
      <c r="B199" s="279" t="s">
        <v>244</v>
      </c>
      <c r="C199" s="58"/>
      <c r="D199" s="233">
        <f>SUM(D194:D198)</f>
        <v>0</v>
      </c>
      <c r="E199" s="234">
        <f t="shared" ref="E199" si="16">SUM(E194:E198)</f>
        <v>0</v>
      </c>
      <c r="F199" s="234">
        <f t="shared" ref="F199" si="17">SUM(F194:F198)</f>
        <v>0</v>
      </c>
      <c r="G199" s="234">
        <f t="shared" ref="G199" si="18">SUM(G194:G198)</f>
        <v>0</v>
      </c>
      <c r="H199" s="236">
        <f t="shared" ref="H199" si="19">SUM(H194:H198)</f>
        <v>0</v>
      </c>
      <c r="I199" s="267"/>
    </row>
    <row r="200" spans="1:9" ht="12.75" customHeight="1" thickBot="1" x14ac:dyDescent="0.25">
      <c r="A200" s="268"/>
      <c r="B200" s="280"/>
      <c r="C200" s="58"/>
      <c r="D200" s="190"/>
      <c r="E200" s="190"/>
      <c r="F200" s="190"/>
      <c r="G200" s="190"/>
      <c r="H200" s="190"/>
      <c r="I200" s="260"/>
    </row>
    <row r="201" spans="1:9" s="160" customFormat="1" ht="12.75" customHeight="1" thickBot="1" x14ac:dyDescent="0.25">
      <c r="A201" s="266"/>
      <c r="B201" s="292" t="s">
        <v>137</v>
      </c>
      <c r="C201" s="58"/>
      <c r="D201" s="233">
        <f>D193-D199</f>
        <v>0</v>
      </c>
      <c r="E201" s="234">
        <f>E193-E199</f>
        <v>0</v>
      </c>
      <c r="F201" s="234">
        <f t="shared" ref="F201:G201" si="20">F193-F199</f>
        <v>0</v>
      </c>
      <c r="G201" s="234">
        <f t="shared" si="20"/>
        <v>0</v>
      </c>
      <c r="H201" s="236">
        <f>H193-H199</f>
        <v>0</v>
      </c>
      <c r="I201" s="267"/>
    </row>
    <row r="202" spans="1:9" ht="12.75" customHeight="1" x14ac:dyDescent="0.2">
      <c r="A202" s="268"/>
      <c r="B202" s="281"/>
      <c r="C202" s="58"/>
      <c r="D202" s="191"/>
      <c r="E202" s="191"/>
      <c r="F202" s="191"/>
      <c r="G202" s="191"/>
      <c r="H202" s="191"/>
      <c r="I202" s="260"/>
    </row>
    <row r="203" spans="1:9" ht="12.75" customHeight="1" x14ac:dyDescent="0.2">
      <c r="A203" s="268"/>
      <c r="B203" s="110" t="s">
        <v>21</v>
      </c>
      <c r="C203" s="58"/>
      <c r="D203" s="202"/>
      <c r="E203" s="202"/>
      <c r="F203" s="202"/>
      <c r="G203" s="202"/>
      <c r="H203" s="202">
        <f>SUM(D203:G203)</f>
        <v>0</v>
      </c>
      <c r="I203" s="260"/>
    </row>
    <row r="204" spans="1:9" ht="12.75" customHeight="1" thickBot="1" x14ac:dyDescent="0.25">
      <c r="A204" s="268"/>
      <c r="B204" s="281"/>
      <c r="C204" s="58"/>
      <c r="D204" s="193"/>
      <c r="E204" s="193"/>
      <c r="F204" s="194"/>
      <c r="G204" s="194"/>
      <c r="H204" s="195"/>
      <c r="I204" s="260"/>
    </row>
    <row r="205" spans="1:9" s="160" customFormat="1" ht="12.75" customHeight="1" thickBot="1" x14ac:dyDescent="0.25">
      <c r="A205" s="266"/>
      <c r="B205" s="109" t="s">
        <v>22</v>
      </c>
      <c r="C205" s="58"/>
      <c r="D205" s="233">
        <f>D201+D203</f>
        <v>0</v>
      </c>
      <c r="E205" s="234">
        <f>E201+E203</f>
        <v>0</v>
      </c>
      <c r="F205" s="234">
        <f>F201+F203</f>
        <v>0</v>
      </c>
      <c r="G205" s="234">
        <f>G201+G203</f>
        <v>0</v>
      </c>
      <c r="H205" s="236">
        <f>H201+H203</f>
        <v>0</v>
      </c>
      <c r="I205" s="267"/>
    </row>
    <row r="206" spans="1:9" ht="12.75" customHeight="1" x14ac:dyDescent="0.2">
      <c r="A206" s="268"/>
      <c r="B206" s="281"/>
      <c r="C206" s="58"/>
      <c r="D206" s="196"/>
      <c r="E206" s="196"/>
      <c r="F206" s="196"/>
      <c r="G206" s="196"/>
      <c r="H206" s="197"/>
      <c r="I206" s="260"/>
    </row>
    <row r="207" spans="1:9" ht="12.75" customHeight="1" x14ac:dyDescent="0.2">
      <c r="A207" s="268"/>
      <c r="B207" s="110" t="s">
        <v>23</v>
      </c>
      <c r="C207" s="58"/>
      <c r="D207" s="202"/>
      <c r="E207" s="202"/>
      <c r="F207" s="202"/>
      <c r="G207" s="202"/>
      <c r="H207" s="202">
        <f>SUM(D207:G207)</f>
        <v>0</v>
      </c>
      <c r="I207" s="260"/>
    </row>
    <row r="208" spans="1:9" ht="12.75" customHeight="1" x14ac:dyDescent="0.2">
      <c r="A208" s="268"/>
      <c r="B208" s="281"/>
      <c r="C208" s="58"/>
      <c r="D208" s="186"/>
      <c r="E208" s="186"/>
      <c r="F208" s="185"/>
      <c r="G208" s="185"/>
      <c r="H208" s="186"/>
      <c r="I208" s="260"/>
    </row>
    <row r="209" spans="1:9" s="160" customFormat="1" ht="12.75" customHeight="1" x14ac:dyDescent="0.2">
      <c r="A209" s="266"/>
      <c r="B209" s="109" t="s">
        <v>120</v>
      </c>
      <c r="C209" s="58"/>
      <c r="D209" s="202">
        <f>D205+D207</f>
        <v>0</v>
      </c>
      <c r="E209" s="202">
        <f>E205+E207</f>
        <v>0</v>
      </c>
      <c r="F209" s="202">
        <f t="shared" ref="F209:G209" si="21">F205+F207</f>
        <v>0</v>
      </c>
      <c r="G209" s="202">
        <f t="shared" si="21"/>
        <v>0</v>
      </c>
      <c r="H209" s="202">
        <f>H205+H207</f>
        <v>0</v>
      </c>
      <c r="I209" s="267"/>
    </row>
    <row r="210" spans="1:9" ht="12.75" customHeight="1" thickBot="1" x14ac:dyDescent="0.25">
      <c r="A210" s="268"/>
      <c r="B210" s="282"/>
      <c r="C210" s="58"/>
      <c r="D210" s="203"/>
      <c r="E210" s="111"/>
      <c r="F210" s="111"/>
      <c r="G210" s="111"/>
      <c r="H210" s="111"/>
      <c r="I210" s="260"/>
    </row>
    <row r="211" spans="1:9" ht="12.75" customHeight="1" x14ac:dyDescent="0.2">
      <c r="A211" s="268"/>
      <c r="B211" s="109" t="s">
        <v>245</v>
      </c>
      <c r="C211" s="58"/>
      <c r="D211" s="283"/>
      <c r="E211" s="284"/>
      <c r="F211" s="284"/>
      <c r="G211" s="284"/>
      <c r="H211" s="285">
        <f>SUM(D211:G211)</f>
        <v>0</v>
      </c>
      <c r="I211" s="260"/>
    </row>
    <row r="212" spans="1:9" ht="12.75" customHeight="1" x14ac:dyDescent="0.2">
      <c r="A212" s="268"/>
      <c r="B212" s="282"/>
      <c r="C212" s="58"/>
      <c r="D212" s="286"/>
      <c r="E212" s="108"/>
      <c r="F212" s="108"/>
      <c r="G212" s="108"/>
      <c r="H212" s="192"/>
      <c r="I212" s="260"/>
    </row>
    <row r="213" spans="1:9" s="160" customFormat="1" ht="12.75" customHeight="1" thickBot="1" x14ac:dyDescent="0.25">
      <c r="A213" s="266"/>
      <c r="B213" s="109" t="s">
        <v>246</v>
      </c>
      <c r="C213" s="109"/>
      <c r="D213" s="287">
        <f>D209+D211</f>
        <v>0</v>
      </c>
      <c r="E213" s="288">
        <f>E211+E209</f>
        <v>0</v>
      </c>
      <c r="F213" s="288">
        <f t="shared" ref="F213:G213" si="22">F211+F209</f>
        <v>0</v>
      </c>
      <c r="G213" s="288">
        <f t="shared" si="22"/>
        <v>0</v>
      </c>
      <c r="H213" s="289">
        <f>H211+H209</f>
        <v>0</v>
      </c>
      <c r="I213" s="267"/>
    </row>
    <row r="214" spans="1:9" x14ac:dyDescent="0.2">
      <c r="A214" s="268"/>
      <c r="B214" s="109"/>
      <c r="C214" s="110"/>
      <c r="D214" s="187"/>
      <c r="E214" s="187"/>
      <c r="F214" s="187"/>
      <c r="G214" s="187"/>
      <c r="H214" s="187"/>
      <c r="I214" s="260"/>
    </row>
    <row r="215" spans="1:9" x14ac:dyDescent="0.2">
      <c r="B215" s="188"/>
      <c r="C215" s="110"/>
      <c r="D215" s="110"/>
      <c r="E215" s="110"/>
      <c r="F215" s="110"/>
      <c r="G215" s="110"/>
      <c r="H215" s="110"/>
    </row>
    <row r="216" spans="1:9" x14ac:dyDescent="0.2">
      <c r="B216" s="188"/>
      <c r="C216" s="101"/>
      <c r="D216" s="101"/>
      <c r="E216" s="101"/>
      <c r="F216" s="101"/>
      <c r="G216" s="101"/>
      <c r="H216" s="101"/>
    </row>
    <row r="217" spans="1:9" x14ac:dyDescent="0.2">
      <c r="B217" s="101"/>
      <c r="C217" s="101"/>
      <c r="D217" s="101"/>
      <c r="E217" s="101"/>
      <c r="F217" s="101"/>
      <c r="G217" s="101"/>
      <c r="H217" s="101"/>
    </row>
    <row r="218" spans="1:9" x14ac:dyDescent="0.2">
      <c r="B218" s="101"/>
      <c r="C218" s="101"/>
      <c r="D218" s="101"/>
      <c r="E218" s="101"/>
      <c r="F218" s="101"/>
      <c r="G218" s="101"/>
      <c r="H218" s="101"/>
    </row>
    <row r="219" spans="1:9" x14ac:dyDescent="0.2">
      <c r="B219" s="101"/>
      <c r="C219" s="101"/>
      <c r="D219" s="101"/>
      <c r="E219" s="101"/>
      <c r="F219" s="101"/>
      <c r="G219" s="101"/>
      <c r="H219" s="101"/>
    </row>
    <row r="220" spans="1:9" x14ac:dyDescent="0.2">
      <c r="B220" s="101"/>
      <c r="C220" s="101"/>
      <c r="D220" s="101"/>
      <c r="E220" s="101"/>
      <c r="F220" s="101"/>
      <c r="G220" s="101"/>
      <c r="H220" s="101"/>
    </row>
    <row r="221" spans="1:9" x14ac:dyDescent="0.2">
      <c r="B221" s="101"/>
      <c r="C221" s="101"/>
      <c r="D221" s="101"/>
      <c r="E221" s="101"/>
      <c r="F221" s="101"/>
      <c r="G221" s="101"/>
      <c r="H221" s="101"/>
    </row>
  </sheetData>
  <mergeCells count="22">
    <mergeCell ref="A3:A4"/>
    <mergeCell ref="B88:H88"/>
    <mergeCell ref="D49:D50"/>
    <mergeCell ref="A1:G1"/>
    <mergeCell ref="A2:G2"/>
    <mergeCell ref="F49:F50"/>
    <mergeCell ref="E49:E50"/>
    <mergeCell ref="B17:H17"/>
    <mergeCell ref="B24:H24"/>
    <mergeCell ref="B26:H26"/>
    <mergeCell ref="B28:H28"/>
    <mergeCell ref="B46:H46"/>
    <mergeCell ref="B69:H69"/>
    <mergeCell ref="B70:H70"/>
    <mergeCell ref="B7:H7"/>
    <mergeCell ref="B25:H25"/>
    <mergeCell ref="C181:H181"/>
    <mergeCell ref="C171:H171"/>
    <mergeCell ref="C173:H173"/>
    <mergeCell ref="C175:H175"/>
    <mergeCell ref="C177:H177"/>
    <mergeCell ref="C179:H179"/>
  </mergeCells>
  <pageMargins left="0.25" right="0.25" top="0.75" bottom="0.75" header="0.3" footer="0.3"/>
  <pageSetup paperSize="9" orientation="portrait" r:id="rId1"/>
  <rowBreaks count="3" manualBreakCount="3">
    <brk id="90" max="16383" man="1"/>
    <brk id="126" max="16383" man="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TAR</vt:lpstr>
      <vt:lpstr>IE Report</vt:lpstr>
      <vt:lpstr>SOFA</vt:lpstr>
      <vt:lpstr>Balance Sheet</vt:lpstr>
      <vt:lpstr>Note 1</vt:lpstr>
      <vt:lpstr>Note 2 - Income</vt:lpstr>
      <vt:lpstr>Note 3 - Expenditure</vt:lpstr>
      <vt:lpstr>Notes</vt:lpstr>
      <vt:lpstr>RPF</vt:lpstr>
      <vt:lpstr>'Balance Sheet'!Print_Area</vt:lpstr>
      <vt:lpstr>'Cover Sheet'!Print_Area</vt:lpstr>
      <vt:lpstr>'Note 1'!Print_Area</vt:lpstr>
      <vt:lpstr>'Note 2 - Income'!Print_Area</vt:lpstr>
      <vt:lpstr>'Note 3 - Expenditure'!Print_Area</vt:lpstr>
      <vt:lpstr>Notes!Print_Area</vt:lpstr>
      <vt:lpstr>RPF!Print_Area</vt:lpstr>
      <vt:lpstr>SOFA!Print_Area</vt:lpstr>
    </vt:vector>
  </TitlesOfParts>
  <Company>diocese of lichfield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Cosy Bagot Jewitt</cp:lastModifiedBy>
  <cp:lastPrinted>2019-01-22T12:17:40Z</cp:lastPrinted>
  <dcterms:created xsi:type="dcterms:W3CDTF">2010-08-24T12:01:25Z</dcterms:created>
  <dcterms:modified xsi:type="dcterms:W3CDTF">2019-01-22T12:17:46Z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